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1">Расходы!$A$212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45621"/>
</workbook>
</file>

<file path=xl/calcChain.xml><?xml version="1.0" encoding="utf-8"?>
<calcChain xmlns="http://schemas.openxmlformats.org/spreadsheetml/2006/main">
  <c r="E27" i="5" l="1"/>
  <c r="D27" i="5"/>
  <c r="E26" i="5"/>
  <c r="D26" i="5"/>
  <c r="E25" i="5"/>
  <c r="D25" i="5"/>
  <c r="E24" i="5"/>
  <c r="D24" i="5"/>
  <c r="E22" i="5"/>
  <c r="D22" i="5"/>
  <c r="E21" i="5"/>
  <c r="D21" i="5"/>
  <c r="E20" i="5"/>
  <c r="D20" i="5"/>
  <c r="E19" i="5"/>
  <c r="D19" i="5"/>
  <c r="E18" i="5"/>
  <c r="D18" i="5"/>
  <c r="E15" i="5"/>
  <c r="D15" i="5"/>
  <c r="E13" i="5"/>
  <c r="D13" i="5"/>
  <c r="E12" i="5"/>
  <c r="D12" i="5"/>
  <c r="E11" i="5"/>
  <c r="D11" i="5"/>
  <c r="D10" i="5" s="1"/>
  <c r="E9" i="5"/>
  <c r="D9" i="5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9" i="5" l="1"/>
  <c r="F18" i="5"/>
</calcChain>
</file>

<file path=xl/sharedStrings.xml><?xml version="1.0" encoding="utf-8"?>
<sst xmlns="http://schemas.openxmlformats.org/spreadsheetml/2006/main" count="1046" uniqueCount="505">
  <si>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</si>
  <si>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</si>
  <si>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</si>
  <si>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</si>
  <si>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</si>
  <si>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</si>
  <si>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</si>
  <si>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</si>
  <si>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</si>
  <si>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</si>
  <si>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</si>
  <si>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</si>
  <si>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</si>
  <si>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</si>
  <si>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</si>
  <si>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</si>
  <si>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</si>
  <si>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</si>
  <si>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</si>
  <si>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</si>
  <si>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</si>
  <si>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</si>
  <si>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</si>
  <si>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</si>
  <si>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</si>
  <si>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</si>
  <si>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</si>
  <si>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</si>
  <si>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</si>
  <si>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</si>
  <si>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</si>
  <si>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</si>
  <si>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</si>
  <si>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</si>
  <si>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</si>
  <si>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</si>
  <si>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</si>
  <si>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</si>
  <si>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</si>
  <si>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</si>
  <si>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</si>
  <si>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</si>
  <si>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</si>
  <si>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</si>
  <si>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</si>
  <si>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</si>
  <si>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</si>
  <si>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</si>
  <si>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</si>
  <si>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</si>
  <si>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</si>
  <si>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</si>
  <si>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</si>
  <si>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</si>
  <si>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</si>
  <si>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</si>
  <si>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</si>
  <si>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</si>
  <si>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</si>
  <si>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</si>
  <si>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</si>
  <si>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</si>
  <si>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</si>
  <si>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</si>
  <si>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</si>
  <si>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</si>
  <si>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</si>
  <si>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</si>
  <si>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</si>
  <si>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</si>
  <si>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</si>
  <si>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</si>
  <si>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</si>
  <si>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</si>
  <si>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</si>
  <si>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</si>
  <si>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</si>
  <si>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</si>
  <si>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</si>
  <si>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</si>
  <si>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</si>
  <si>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</si>
  <si>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</si>
  <si>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</si>
  <si>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</si>
  <si>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</si>
  <si>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</si>
  <si>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</si>
  <si>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</si>
  <si>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</si>
  <si>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</si>
  <si>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</si>
  <si>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</si>
  <si>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</si>
  <si>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</si>
  <si>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</si>
  <si>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</si>
  <si>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</si>
  <si>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</si>
  <si>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</si>
  <si>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</si>
  <si>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</si>
  <si>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</si>
  <si>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</si>
  <si>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</si>
  <si>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</si>
  <si>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</si>
  <si>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</si>
  <si>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</si>
  <si>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</si>
  <si>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</si>
  <si>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</si>
  <si>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</si>
  <si>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</si>
  <si>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</si>
  <si>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</si>
  <si>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</si>
  <si>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</si>
  <si>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</si>
  <si>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</si>
  <si>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</si>
  <si>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</si>
  <si>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</si>
  <si>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</si>
  <si>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</si>
  <si>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</si>
  <si>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</si>
  <si>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</si>
  <si>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</si>
  <si>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</si>
  <si>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</si>
  <si>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</si>
  <si>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</si>
  <si>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</si>
  <si>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Пролетарского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</si>
  <si>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</si>
  <si>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</si>
  <si>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</si>
  <si>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</si>
  <si>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</si>
  <si>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</si>
  <si>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</si>
  <si>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</si>
  <si>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</si>
  <si>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</si>
  <si>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</si>
  <si>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Пролетарского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</si>
  <si>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</si>
  <si>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</si>
  <si>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</si>
  <si>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</si>
  <si>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</si>
  <si>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</si>
  <si>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</si>
  <si>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</si>
  <si>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</si>
  <si>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Финансовое обеспечение иных расходов бюджета поселения</t>
  </si>
  <si>
    <t xml:space="preserve">951 0104 0140299990 000 </t>
  </si>
  <si>
    <t>Иные бюджетные ассигнования</t>
  </si>
  <si>
    <t xml:space="preserve">951 0104 0140299990 800 </t>
  </si>
  <si>
    <t>Уплата налогов, сборов и иных платежей</t>
  </si>
  <si>
    <t xml:space="preserve">951 0104 0140299990 850 </t>
  </si>
  <si>
    <t>Уплата прочих налогов, сборов</t>
  </si>
  <si>
    <t xml:space="preserve">951 0104 0140299990 852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</si>
  <si>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</si>
  <si>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</si>
  <si>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</si>
  <si>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</si>
  <si>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</si>
  <si>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</si>
  <si>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</si>
  <si>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</si>
  <si>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</si>
  <si>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</si>
  <si>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</si>
  <si>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</si>
  <si>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</si>
  <si>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</si>
  <si>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</si>
  <si>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</si>
  <si>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</si>
  <si>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</si>
  <si>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</si>
  <si>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</si>
  <si>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</si>
  <si>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</si>
  <si>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</si>
  <si>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</si>
  <si>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</si>
  <si>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</si>
  <si>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</si>
  <si>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</si>
  <si>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</si>
  <si>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</si>
  <si>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</si>
  <si>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</si>
  <si>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</si>
  <si>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951 0113 0240200000 000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</si>
  <si>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</si>
  <si>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</si>
  <si>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</si>
  <si>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</si>
  <si>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</si>
  <si>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(proletarskoe-sp.ru) в информационно-телекоммуникационной сети «Интернет»</t>
  </si>
  <si>
    <t xml:space="preserve">951 0113 0240220040 000 </t>
  </si>
  <si>
    <t xml:space="preserve">951 0113 0240220040 200 </t>
  </si>
  <si>
    <t xml:space="preserve">951 0113 0240220040 240 </t>
  </si>
  <si>
    <t xml:space="preserve">951 0113 0240220040 244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</si>
  <si>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</si>
  <si>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</si>
  <si>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Комплекс процессных мероприятий «Профилактика терроризма и экстремизма»</t>
  </si>
  <si>
    <t xml:space="preserve">951 0113 0340300000 000 </t>
  </si>
  <si>
    <t>Мероприятия по пропаганде противодействия терроризма и экстремизма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</si>
  <si>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</si>
  <si>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</si>
  <si>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</si>
  <si>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</si>
  <si>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</si>
  <si>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</si>
  <si>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</si>
  <si>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</si>
  <si>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</si>
  <si>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</si>
  <si>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</si>
  <si>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</si>
  <si>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</si>
  <si>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</si>
  <si>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</si>
  <si>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</si>
  <si>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</si>
  <si>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</si>
  <si>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</si>
  <si>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</si>
  <si>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</si>
  <si>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</si>
  <si>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</si>
  <si>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</si>
  <si>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</si>
  <si>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</si>
  <si>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</si>
  <si>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</si>
  <si>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</si>
  <si>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</si>
  <si>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</si>
  <si>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</si>
  <si>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</si>
  <si>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</si>
  <si>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</si>
  <si>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</si>
  <si>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</si>
  <si>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</si>
  <si>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</si>
  <si>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</si>
  <si>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</si>
  <si>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</si>
  <si>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</si>
  <si>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</si>
  <si>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</si>
  <si>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</si>
  <si>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</si>
  <si>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</si>
  <si>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</si>
  <si>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</si>
  <si>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</si>
  <si>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</si>
  <si>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</si>
  <si>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</si>
  <si>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Комплекс процессных мероприятий «Обеспечение безопасности на воде»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</si>
  <si>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</si>
  <si>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</si>
  <si>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</si>
  <si>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</si>
  <si>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</si>
  <si>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</si>
  <si>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</si>
  <si>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</si>
  <si>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</si>
  <si>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</si>
  <si>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</si>
  <si>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</si>
  <si>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Комплекс процессных мероприятий «Развитие транспортной инфраструктуры Пролетарского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</si>
  <si>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</si>
  <si>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</si>
  <si>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</si>
  <si>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</si>
  <si>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</si>
  <si>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</si>
  <si>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Комплекс процессных мероприятий «Повышение безопасности дорожного движения на территории Пролетарского сельского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</si>
  <si>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</si>
  <si>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</si>
  <si>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951 0409 0440220310 000 </t>
  </si>
  <si>
    <t xml:space="preserve">951 0409 0440220310 200 </t>
  </si>
  <si>
    <t xml:space="preserve">951 0409 0440220310 240 </t>
  </si>
  <si>
    <t xml:space="preserve">951 0409 0440220310 244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</si>
  <si>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</si>
  <si>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</si>
  <si>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</si>
  <si>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</si>
  <si>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</si>
  <si>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</si>
  <si>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</si>
  <si>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</si>
  <si>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</si>
  <si>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</si>
  <si>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</si>
  <si>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</si>
  <si>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</si>
  <si>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</si>
  <si>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</si>
  <si>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Комплекс процессных мероприятий «Развитие жилищно-коммунального хозяйства в Пролетарском сельском поселении»</t>
  </si>
  <si>
    <t xml:space="preserve">951 0501 0540100000 000 </t>
  </si>
  <si>
    <t>Уплата взносов на капитальный ремонт общего имущества многоквартирных домов по помещениям, находящимся в собственности Пролетарского сельского поселения</t>
  </si>
  <si>
    <t xml:space="preserve">951 0501 0540120260 000 </t>
  </si>
  <si>
    <t xml:space="preserve">951 0501 0540120260 200 </t>
  </si>
  <si>
    <t xml:space="preserve">951 0501 0540120260 240 </t>
  </si>
  <si>
    <t xml:space="preserve">951 0501 0540120260 244 </t>
  </si>
  <si>
    <t>Мероприятия по содержанию и ремонту объектов жилищного хозяйства</t>
  </si>
  <si>
    <t xml:space="preserve">951 0501 0540120320 000 </t>
  </si>
  <si>
    <t xml:space="preserve">951 0501 0540120320 200 </t>
  </si>
  <si>
    <t xml:space="preserve">951 0501 0540120320 240 </t>
  </si>
  <si>
    <t xml:space="preserve">951 0501 0540120320 244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</si>
  <si>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</si>
  <si>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</si>
  <si>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</si>
  <si>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951 0502 0540100000 000 </t>
  </si>
  <si>
    <t>Строительство, реконструкция, капитальный ремонт (ремонт) и содержание объектов газоснабжения, включая разработку проектной документации</t>
  </si>
  <si>
    <t xml:space="preserve">951 0502 0540120340 000 </t>
  </si>
  <si>
    <t xml:space="preserve">951 0502 0540120340 200 </t>
  </si>
  <si>
    <t xml:space="preserve">951 0502 0540120340 240 </t>
  </si>
  <si>
    <t xml:space="preserve">951 0502 0540120340 244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</si>
  <si>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</si>
  <si>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</si>
  <si>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</si>
  <si>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«Благоустройство территории Пролетарского сельского поселения»</t>
  </si>
  <si>
    <t xml:space="preserve">951 0503 0540200000 000 </t>
  </si>
  <si>
    <t>Мероприятия по организации уличного освещения</t>
  </si>
  <si>
    <t xml:space="preserve">951 0503 0540220080 000 </t>
  </si>
  <si>
    <t xml:space="preserve">951 0503 0540220080 200 </t>
  </si>
  <si>
    <t xml:space="preserve">951 0503 0540220080 240 </t>
  </si>
  <si>
    <t xml:space="preserve">951 0503 0540220080 247 </t>
  </si>
  <si>
    <t>Мероприятия по техническому обслуживанию линий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</si>
  <si>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</si>
  <si>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</si>
  <si>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</si>
  <si>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</si>
  <si>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>Мероприятия по содержанию и ремонту объектов благоустройства и мест общего пользования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</si>
  <si>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</si>
  <si>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</si>
  <si>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</si>
  <si>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</si>
  <si>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уборке мусора и несанкционированных свалок</t>
  </si>
  <si>
    <t xml:space="preserve">951 0503 0540220110 000 </t>
  </si>
  <si>
    <t xml:space="preserve">951 0503 0540220110 200 </t>
  </si>
  <si>
    <t xml:space="preserve">951 0503 0540220110 240 </t>
  </si>
  <si>
    <t xml:space="preserve">951 0503 0540220110 244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</si>
  <si>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</si>
  <si>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</si>
  <si>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</si>
  <si>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</si>
  <si>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</si>
  <si>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</si>
  <si>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</si>
  <si>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</si>
  <si>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</si>
  <si>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Комплекс процессных мероприятий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</t>
  </si>
  <si>
    <t xml:space="preserve">951 0705 0240100000 000 </t>
  </si>
  <si>
    <t>Мероприятия по повышению профессиональной компетенции кадров органов местного самоуправления Пролетарского сельского поселения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</si>
  <si>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</si>
  <si>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</si>
  <si>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</si>
  <si>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</si>
  <si>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</si>
  <si>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</si>
  <si>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</si>
  <si>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</si>
  <si>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</si>
  <si>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</si>
  <si>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</si>
  <si>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</si>
  <si>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муниципальных учреждений Пролетарского сельского поселения (в части предоставления субсидий бюджетным учреждениям на выполнение муниципального задания)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</si>
  <si>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</si>
  <si>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</si>
  <si>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</si>
  <si>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</si>
  <si>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</si>
  <si>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</si>
  <si>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</si>
  <si>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Государственная поддержка отрасли культуры</t>
  </si>
  <si>
    <t xml:space="preserve">951 0801 06401L5190 000 </t>
  </si>
  <si>
    <t xml:space="preserve">951 0801 06401L5190 600 </t>
  </si>
  <si>
    <t xml:space="preserve">951 0801 06401L5190 610 </t>
  </si>
  <si>
    <t>Субсидии бюджетным учреждениям на иные цели</t>
  </si>
  <si>
    <t xml:space="preserve">951 0801 06401L5190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</si>
  <si>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</si>
  <si>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</si>
  <si>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</si>
  <si>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</si>
  <si>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</si>
  <si>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</si>
  <si>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951 1001 0240300000 000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</si>
  <si>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</si>
  <si>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</si>
  <si>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</si>
  <si>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</si>
  <si>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</si>
  <si>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</si>
  <si>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</si>
  <si>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</si>
  <si>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</si>
  <si>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</si>
  <si>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</si>
  <si>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</si>
  <si>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</si>
  <si>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</si>
  <si>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Комплекс процессных мероприятий «Физическая культура и массовый спорт»</t>
  </si>
  <si>
    <t xml:space="preserve">951 1102 0740100000 000 </t>
  </si>
  <si>
    <t>Мероприятие по развитию физической культуры и спорта в Пролетарском сельском поселении</t>
  </si>
  <si>
    <t xml:space="preserve">951 1102 0740120120 000 </t>
  </si>
  <si>
    <t xml:space="preserve">951 1102 0740120120 200 </t>
  </si>
  <si>
    <t xml:space="preserve">951 1102 0740120120 240 </t>
  </si>
  <si>
    <t xml:space="preserve">951 1102 0740120120 244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</si>
  <si>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</si>
  <si>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</si>
  <si>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</si>
  <si>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</si>
  <si>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</si>
  <si>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</si>
  <si>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</si>
  <si>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</si>
  <si>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</si>
  <si>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</si>
  <si>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</si>
  <si>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</si>
  <si>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</si>
  <si>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</si>
  <si>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</si>
  <si>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</si>
  <si>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</si>
  <si>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</si>
  <si>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</si>
  <si>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</si>
  <si>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</si>
  <si>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</si>
  <si>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</si>
  <si>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</si>
  <si>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</si>
  <si>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</si>
  <si>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февраля 2025 г.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</si>
  <si>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</si>
  <si>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</si>
  <si>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</si>
  <si>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</si>
  <si>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</si>
  <si>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</si>
  <si>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</si>
  <si>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</si>
  <si>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</si>
  <si>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</si>
  <si>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</si>
  <si>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</si>
  <si>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</si>
  <si>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</si>
  <si>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</si>
  <si>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</si>
  <si>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</si>
  <si>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</si>
  <si>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</si>
  <si>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</si>
  <si>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</si>
  <si>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</si>
  <si>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</si>
  <si>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</si>
  <si>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</si>
  <si>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</si>
  <si>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</si>
  <si>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</si>
  <si>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</si>
  <si>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</si>
  <si>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</si>
  <si>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</si>
  <si>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</si>
  <si>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</si>
  <si>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</si>
  <si>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</si>
  <si>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</si>
  <si>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</si>
  <si>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</si>
  <si>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</si>
  <si>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</si>
  <si>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</si>
  <si>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</si>
  <si>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</si>
  <si>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</si>
  <si>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</si>
  <si>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</si>
  <si>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</si>
  <si>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</si>
  <si>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</si>
  <si>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</si>
  <si>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</si>
  <si>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</si>
  <si>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</si>
  <si>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</si>
  <si>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</t>
  </si>
  <si>
    <t>"12"    февраля     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</si>
</sst>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0"/>
      <color indexed="8"/>
      <name val="Arial Cyr"/>
    </font>
    <font>
      <sz val="10"/>
      <color indexed="8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6" fillId="2" borderId="1"/>
    <xf numFmtId="0" fontId="71" fillId="2" borderId="1"/>
    <xf numFmtId="0" fontId="72" fillId="2" borderId="1"/>
    <xf numFmtId="0" fontId="72" fillId="2" borderId="1"/>
    <xf numFmtId="0" fontId="72" fillId="2" borderId="1"/>
    <xf numFmtId="0" fontId="73" fillId="2" borderId="1"/>
  </cellStyleXfs>
  <cellXfs count="16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5" xfId="0" applyNumberFormat="1" applyFont="1" applyFill="1" applyBorder="1" applyAlignment="1">
      <alignment horizontal="left"/>
    </xf>
    <xf numFmtId="0" fontId="45" fillId="2" borderId="36" xfId="0" applyNumberFormat="1" applyFont="1" applyFill="1" applyBorder="1" applyAlignment="1">
      <alignment horizontal="center"/>
    </xf>
    <xf numFmtId="49" fontId="46" fillId="2" borderId="36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8" xfId="0" applyNumberFormat="1" applyFont="1" applyFill="1" applyBorder="1" applyAlignment="1">
      <alignment vertical="center" wrapText="1"/>
    </xf>
    <xf numFmtId="49" fontId="57" fillId="2" borderId="38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4" xfId="0" applyNumberFormat="1" applyFont="1" applyFill="1" applyBorder="1" applyAlignment="1">
      <alignment vertical="center" wrapText="1"/>
    </xf>
    <xf numFmtId="49" fontId="61" fillId="2" borderId="34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49" fontId="64" fillId="2" borderId="33" xfId="0" applyNumberFormat="1" applyFont="1" applyFill="1" applyBorder="1" applyAlignment="1">
      <alignment horizontal="left" wrapText="1"/>
    </xf>
    <xf numFmtId="49" fontId="64" fillId="2" borderId="39" xfId="0" applyNumberFormat="1" applyFont="1" applyFill="1" applyBorder="1" applyAlignment="1">
      <alignment horizontal="center" wrapText="1"/>
    </xf>
    <xf numFmtId="49" fontId="64" fillId="2" borderId="34" xfId="0" applyNumberFormat="1" applyFont="1" applyFill="1" applyBorder="1" applyAlignment="1">
      <alignment horizontal="center"/>
    </xf>
    <xf numFmtId="4" fontId="64" fillId="2" borderId="16" xfId="0" applyNumberFormat="1" applyFont="1" applyFill="1" applyBorder="1" applyAlignment="1">
      <alignment horizontal="right"/>
    </xf>
    <xf numFmtId="4" fontId="64" fillId="2" borderId="34" xfId="0" applyNumberFormat="1" applyFont="1" applyFill="1" applyBorder="1" applyAlignment="1">
      <alignment horizontal="right"/>
    </xf>
    <xf numFmtId="4" fontId="64" fillId="2" borderId="17" xfId="0" applyNumberFormat="1" applyFont="1" applyFill="1" applyBorder="1" applyAlignment="1">
      <alignment horizontal="right"/>
    </xf>
    <xf numFmtId="0" fontId="65" fillId="0" borderId="0" xfId="0" applyFont="1"/>
    <xf numFmtId="0" fontId="6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6" fillId="2" borderId="22" xfId="0" applyNumberFormat="1" applyFont="1" applyFill="1" applyBorder="1" applyAlignment="1">
      <alignment horizontal="left" wrapText="1"/>
    </xf>
    <xf numFmtId="49" fontId="6" fillId="2" borderId="26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4" xfId="0" applyNumberFormat="1" applyFont="1" applyFill="1" applyBorder="1" applyAlignment="1">
      <alignment horizontal="right"/>
    </xf>
    <xf numFmtId="4" fontId="6" fillId="2" borderId="40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left" wrapText="1"/>
    </xf>
    <xf numFmtId="0" fontId="6" fillId="2" borderId="7" xfId="0" applyNumberFormat="1" applyFont="1" applyFill="1" applyBorder="1" applyAlignment="1"/>
    <xf numFmtId="0" fontId="6" fillId="2" borderId="41" xfId="0" applyNumberFormat="1" applyFont="1" applyFill="1" applyBorder="1" applyAlignment="1"/>
    <xf numFmtId="0" fontId="6" fillId="2" borderId="41" xfId="0" applyNumberFormat="1" applyFont="1" applyFill="1" applyBorder="1" applyAlignment="1">
      <alignment horizontal="center"/>
    </xf>
    <xf numFmtId="0" fontId="6" fillId="2" borderId="41" xfId="0" applyNumberFormat="1" applyFont="1" applyFill="1" applyBorder="1" applyAlignment="1">
      <alignment horizontal="right"/>
    </xf>
    <xf numFmtId="49" fontId="6" fillId="2" borderId="40" xfId="0" applyNumberFormat="1" applyFont="1" applyFill="1" applyBorder="1" applyAlignment="1">
      <alignment horizontal="left" wrapText="1"/>
    </xf>
    <xf numFmtId="49" fontId="6" fillId="2" borderId="42" xfId="0" applyNumberFormat="1" applyFont="1" applyFill="1" applyBorder="1" applyAlignment="1">
      <alignment horizontal="center" wrapText="1"/>
    </xf>
    <xf numFmtId="49" fontId="6" fillId="2" borderId="43" xfId="0" applyNumberFormat="1" applyFont="1" applyFill="1" applyBorder="1" applyAlignment="1">
      <alignment horizontal="center"/>
    </xf>
    <xf numFmtId="4" fontId="6" fillId="2" borderId="44" xfId="0" applyNumberFormat="1" applyFont="1" applyFill="1" applyBorder="1" applyAlignment="1">
      <alignment horizontal="right"/>
    </xf>
    <xf numFmtId="4" fontId="6" fillId="2" borderId="45" xfId="0" applyNumberFormat="1" applyFont="1" applyFill="1" applyBorder="1" applyAlignment="1">
      <alignment horizontal="right"/>
    </xf>
    <xf numFmtId="0" fontId="68" fillId="2" borderId="1" xfId="1" applyFont="1"/>
    <xf numFmtId="0" fontId="68" fillId="2" borderId="6" xfId="1" applyFont="1" applyBorder="1" applyAlignment="1">
      <alignment horizontal="left"/>
    </xf>
    <xf numFmtId="49" fontId="68" fillId="2" borderId="6" xfId="1" applyNumberFormat="1" applyFont="1" applyBorder="1" applyAlignment="1">
      <alignment horizontal="left"/>
    </xf>
    <xf numFmtId="0" fontId="68" fillId="2" borderId="6" xfId="1" applyFont="1" applyBorder="1" applyAlignment="1"/>
    <xf numFmtId="49" fontId="68" fillId="2" borderId="6" xfId="1" applyNumberFormat="1" applyFont="1" applyBorder="1"/>
    <xf numFmtId="0" fontId="68" fillId="2" borderId="6" xfId="1" applyFont="1" applyBorder="1"/>
    <xf numFmtId="0" fontId="69" fillId="2" borderId="30" xfId="1" applyFont="1" applyBorder="1" applyAlignment="1">
      <alignment horizontal="left"/>
    </xf>
    <xf numFmtId="0" fontId="69" fillId="2" borderId="46" xfId="1" applyFont="1" applyBorder="1" applyAlignment="1">
      <alignment horizontal="center"/>
    </xf>
    <xf numFmtId="0" fontId="69" fillId="2" borderId="30" xfId="1" applyFont="1" applyBorder="1" applyAlignment="1">
      <alignment horizontal="center"/>
    </xf>
    <xf numFmtId="49" fontId="69" fillId="2" borderId="30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center"/>
    </xf>
    <xf numFmtId="0" fontId="69" fillId="2" borderId="47" xfId="1" applyFont="1" applyBorder="1" applyAlignment="1">
      <alignment horizontal="center"/>
    </xf>
    <xf numFmtId="49" fontId="69" fillId="2" borderId="13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left"/>
    </xf>
    <xf numFmtId="0" fontId="69" fillId="2" borderId="1" xfId="1" applyFont="1" applyBorder="1" applyAlignment="1">
      <alignment horizontal="center"/>
    </xf>
    <xf numFmtId="0" fontId="69" fillId="2" borderId="25" xfId="1" applyFont="1" applyBorder="1" applyAlignment="1">
      <alignment horizontal="center" vertical="center"/>
    </xf>
    <xf numFmtId="0" fontId="69" fillId="2" borderId="30" xfId="1" applyFont="1" applyBorder="1" applyAlignment="1">
      <alignment horizontal="center" vertical="center"/>
    </xf>
    <xf numFmtId="0" fontId="70" fillId="2" borderId="24" xfId="1" applyNumberFormat="1" applyFont="1" applyBorder="1" applyAlignment="1">
      <alignment horizontal="left" wrapText="1"/>
    </xf>
    <xf numFmtId="49" fontId="70" fillId="2" borderId="48" xfId="1" applyNumberFormat="1" applyFont="1" applyBorder="1" applyAlignment="1">
      <alignment horizontal="center" wrapText="1"/>
    </xf>
    <xf numFmtId="49" fontId="70" fillId="2" borderId="49" xfId="1" applyNumberFormat="1" applyFont="1" applyBorder="1" applyAlignment="1">
      <alignment horizontal="center" wrapText="1"/>
    </xf>
    <xf numFmtId="43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/>
    </xf>
    <xf numFmtId="0" fontId="70" fillId="2" borderId="32" xfId="1" applyFont="1" applyBorder="1" applyAlignment="1">
      <alignment horizontal="left" wrapText="1"/>
    </xf>
    <xf numFmtId="49" fontId="70" fillId="2" borderId="23" xfId="1" applyNumberFormat="1" applyFont="1" applyBorder="1" applyAlignment="1">
      <alignment horizontal="center" wrapText="1"/>
    </xf>
    <xf numFmtId="49" fontId="70" fillId="2" borderId="25" xfId="1" applyNumberFormat="1" applyFont="1" applyBorder="1" applyAlignment="1">
      <alignment horizontal="center"/>
    </xf>
    <xf numFmtId="43" fontId="70" fillId="2" borderId="25" xfId="1" applyNumberFormat="1" applyFont="1" applyBorder="1" applyAlignment="1">
      <alignment horizontal="center"/>
    </xf>
    <xf numFmtId="49" fontId="70" fillId="2" borderId="23" xfId="1" applyNumberFormat="1" applyFont="1" applyBorder="1" applyAlignment="1">
      <alignment horizontal="center"/>
    </xf>
    <xf numFmtId="0" fontId="70" fillId="3" borderId="25" xfId="1" applyNumberFormat="1" applyFont="1" applyFill="1" applyBorder="1" applyAlignment="1">
      <alignment horizontal="center"/>
    </xf>
    <xf numFmtId="43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/>
    </xf>
    <xf numFmtId="0" fontId="70" fillId="3" borderId="24" xfId="1" applyNumberFormat="1" applyFont="1" applyFill="1" applyBorder="1" applyAlignment="1">
      <alignment horizontal="left" wrapText="1"/>
    </xf>
    <xf numFmtId="43" fontId="70" fillId="3" borderId="25" xfId="1" applyNumberFormat="1" applyFont="1" applyFill="1" applyBorder="1" applyAlignment="1">
      <alignment horizontal="center" wrapText="1"/>
    </xf>
    <xf numFmtId="4" fontId="70" fillId="3" borderId="25" xfId="1" applyNumberFormat="1" applyFont="1" applyFill="1" applyBorder="1" applyAlignment="1">
      <alignment horizontal="center" wrapText="1"/>
    </xf>
    <xf numFmtId="49" fontId="70" fillId="3" borderId="25" xfId="1" applyNumberFormat="1" applyFont="1" applyFill="1" applyBorder="1" applyAlignment="1">
      <alignment horizontal="center"/>
    </xf>
    <xf numFmtId="0" fontId="70" fillId="2" borderId="25" xfId="1" applyNumberFormat="1" applyFont="1" applyBorder="1" applyAlignment="1">
      <alignment horizontal="center"/>
    </xf>
    <xf numFmtId="4" fontId="70" fillId="3" borderId="25" xfId="1" applyNumberFormat="1" applyFont="1" applyFill="1" applyBorder="1" applyAlignment="1">
      <alignment horizontal="center"/>
    </xf>
    <xf numFmtId="4" fontId="68" fillId="2" borderId="1" xfId="1" applyNumberFormat="1" applyFont="1"/>
    <xf numFmtId="4" fontId="70" fillId="2" borderId="25" xfId="1" applyNumberFormat="1" applyFont="1" applyBorder="1" applyAlignment="1">
      <alignment horizontal="right" wrapText="1"/>
    </xf>
    <xf numFmtId="49" fontId="70" fillId="2" borderId="18" xfId="1" applyNumberFormat="1" applyFont="1" applyBorder="1" applyAlignment="1">
      <alignment horizontal="center"/>
    </xf>
    <xf numFmtId="0" fontId="70" fillId="2" borderId="2" xfId="1" applyNumberFormat="1" applyFont="1" applyBorder="1" applyAlignment="1">
      <alignment horizontal="center"/>
    </xf>
    <xf numFmtId="4" fontId="70" fillId="2" borderId="2" xfId="1" applyNumberFormat="1" applyFont="1" applyBorder="1" applyAlignment="1">
      <alignment horizontal="right" wrapText="1"/>
    </xf>
    <xf numFmtId="4" fontId="70" fillId="3" borderId="2" xfId="1" applyNumberFormat="1" applyFont="1" applyFill="1" applyBorder="1" applyAlignment="1">
      <alignment horizontal="center"/>
    </xf>
    <xf numFmtId="49" fontId="70" fillId="2" borderId="2" xfId="1" applyNumberFormat="1" applyFont="1" applyBorder="1" applyAlignment="1">
      <alignment horizontal="center"/>
    </xf>
    <xf numFmtId="0" fontId="70" fillId="2" borderId="1" xfId="1" applyNumberFormat="1" applyFont="1" applyBorder="1" applyAlignment="1">
      <alignment horizontal="left" vertical="center" wrapText="1"/>
    </xf>
    <xf numFmtId="49" fontId="70" fillId="2" borderId="1" xfId="1" applyNumberFormat="1" applyFont="1" applyBorder="1" applyAlignment="1">
      <alignment horizontal="center"/>
    </xf>
    <xf numFmtId="0" fontId="70" fillId="2" borderId="1" xfId="1" applyFont="1" applyBorder="1" applyAlignment="1">
      <alignment horizontal="left"/>
    </xf>
    <xf numFmtId="49" fontId="70" fillId="2" borderId="1" xfId="1" applyNumberFormat="1" applyFont="1" applyBorder="1" applyAlignment="1">
      <alignment horizontal="center" wrapText="1"/>
    </xf>
    <xf numFmtId="0" fontId="70" fillId="2" borderId="1" xfId="1" applyFont="1" applyAlignment="1">
      <alignment horizontal="left"/>
    </xf>
    <xf numFmtId="0" fontId="70" fillId="2" borderId="6" xfId="1" applyFont="1" applyBorder="1" applyAlignment="1">
      <alignment horizontal="left"/>
    </xf>
    <xf numFmtId="0" fontId="68" fillId="2" borderId="1" xfId="1" applyFont="1" applyBorder="1" applyAlignment="1">
      <alignment horizontal="left" wrapText="1"/>
    </xf>
    <xf numFmtId="49" fontId="68" fillId="2" borderId="1" xfId="1" applyNumberFormat="1" applyFont="1" applyBorder="1" applyAlignment="1">
      <alignment horizontal="center" wrapText="1"/>
    </xf>
    <xf numFmtId="49" fontId="68" fillId="2" borderId="1" xfId="1" applyNumberFormat="1" applyFont="1" applyBorder="1" applyAlignment="1">
      <alignment horizontal="center"/>
    </xf>
    <xf numFmtId="0" fontId="68" fillId="2" borderId="1" xfId="1" applyFont="1" applyAlignment="1">
      <alignment horizontal="left"/>
    </xf>
    <xf numFmtId="0" fontId="68" fillId="2" borderId="1" xfId="1" applyFont="1" applyBorder="1" applyAlignment="1">
      <alignment horizontal="left"/>
    </xf>
    <xf numFmtId="49" fontId="68" fillId="2" borderId="1" xfId="1" applyNumberFormat="1" applyFont="1" applyBorder="1"/>
    <xf numFmtId="49" fontId="68" fillId="2" borderId="1" xfId="1" applyNumberFormat="1" applyFont="1"/>
    <xf numFmtId="0" fontId="68" fillId="2" borderId="1" xfId="1" applyFont="1" applyBorder="1" applyAlignment="1">
      <alignment horizontal="center"/>
    </xf>
    <xf numFmtId="49" fontId="6" fillId="2" borderId="23" xfId="0" applyNumberFormat="1" applyFont="1" applyFill="1" applyBorder="1" applyAlignment="1">
      <alignment horizontal="center" wrapText="1"/>
    </xf>
    <xf numFmtId="4" fontId="6" fillId="2" borderId="26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4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3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0" fontId="51" fillId="2" borderId="37" xfId="0" applyNumberFormat="1" applyFont="1" applyFill="1" applyBorder="1" applyAlignment="1">
      <alignment horizontal="center" vertical="center" wrapText="1"/>
    </xf>
    <xf numFmtId="0" fontId="54" fillId="2" borderId="38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67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topLeftCell="A55" workbookViewId="0">
      <selection activeCell="C26" sqref="C2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53"/>
      <c r="B1" s="153"/>
      <c r="C1" s="153"/>
      <c r="D1" s="153"/>
      <c r="E1" s="1"/>
      <c r="F1" s="2"/>
    </row>
    <row r="2" spans="1:6" ht="15" x14ac:dyDescent="0.25">
      <c r="A2" s="153" t="s">
        <v>1</v>
      </c>
      <c r="B2" s="153"/>
      <c r="C2" s="153"/>
      <c r="D2" s="15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54" t="s">
        <v>447</v>
      </c>
      <c r="B4" s="155"/>
      <c r="C4" s="155"/>
      <c r="D4" s="15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56" t="s">
        <v>14</v>
      </c>
      <c r="C6" s="157"/>
      <c r="D6" s="157"/>
      <c r="E6" s="8" t="s">
        <v>9</v>
      </c>
      <c r="F6" s="11" t="s">
        <v>17</v>
      </c>
    </row>
    <row r="7" spans="1:6" ht="30" customHeight="1" x14ac:dyDescent="0.25">
      <c r="A7" s="12" t="s">
        <v>10</v>
      </c>
      <c r="B7" s="158" t="s">
        <v>448</v>
      </c>
      <c r="C7" s="159"/>
      <c r="D7" s="159"/>
      <c r="E7" s="8" t="s">
        <v>11</v>
      </c>
      <c r="F7" s="13" t="s">
        <v>18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46" t="s">
        <v>19</v>
      </c>
      <c r="B10" s="146"/>
      <c r="C10" s="146"/>
      <c r="D10" s="146"/>
      <c r="E10" s="18"/>
      <c r="F10" s="19"/>
    </row>
    <row r="11" spans="1:6" ht="4.1500000000000004" customHeight="1" x14ac:dyDescent="0.25">
      <c r="A11" s="150" t="s">
        <v>20</v>
      </c>
      <c r="B11" s="147" t="s">
        <v>21</v>
      </c>
      <c r="C11" s="147" t="s">
        <v>22</v>
      </c>
      <c r="D11" s="143" t="s">
        <v>23</v>
      </c>
      <c r="E11" s="143" t="s">
        <v>24</v>
      </c>
      <c r="F11" s="140" t="s">
        <v>25</v>
      </c>
    </row>
    <row r="12" spans="1:6" ht="3.6" customHeight="1" x14ac:dyDescent="0.25">
      <c r="A12" s="151"/>
      <c r="B12" s="148"/>
      <c r="C12" s="148"/>
      <c r="D12" s="144"/>
      <c r="E12" s="144"/>
      <c r="F12" s="141"/>
    </row>
    <row r="13" spans="1:6" ht="3" customHeight="1" x14ac:dyDescent="0.25">
      <c r="A13" s="151"/>
      <c r="B13" s="148"/>
      <c r="C13" s="148"/>
      <c r="D13" s="144"/>
      <c r="E13" s="144"/>
      <c r="F13" s="141"/>
    </row>
    <row r="14" spans="1:6" ht="3" customHeight="1" x14ac:dyDescent="0.25">
      <c r="A14" s="151"/>
      <c r="B14" s="148"/>
      <c r="C14" s="148"/>
      <c r="D14" s="144"/>
      <c r="E14" s="144"/>
      <c r="F14" s="141"/>
    </row>
    <row r="15" spans="1:6" ht="3" customHeight="1" x14ac:dyDescent="0.25">
      <c r="A15" s="151"/>
      <c r="B15" s="148"/>
      <c r="C15" s="148"/>
      <c r="D15" s="144"/>
      <c r="E15" s="144"/>
      <c r="F15" s="141"/>
    </row>
    <row r="16" spans="1:6" ht="3" customHeight="1" x14ac:dyDescent="0.25">
      <c r="A16" s="151"/>
      <c r="B16" s="148"/>
      <c r="C16" s="148"/>
      <c r="D16" s="144"/>
      <c r="E16" s="144"/>
      <c r="F16" s="141"/>
    </row>
    <row r="17" spans="1:6" ht="23.45" customHeight="1" x14ac:dyDescent="0.25">
      <c r="A17" s="152"/>
      <c r="B17" s="149"/>
      <c r="C17" s="149"/>
      <c r="D17" s="145"/>
      <c r="E17" s="145"/>
      <c r="F17" s="14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52" t="s">
        <v>29</v>
      </c>
      <c r="B19" s="127" t="s">
        <v>30</v>
      </c>
      <c r="C19" s="54" t="s">
        <v>31</v>
      </c>
      <c r="D19" s="55">
        <v>22755700</v>
      </c>
      <c r="E19" s="128">
        <v>414209.11</v>
      </c>
      <c r="F19" s="55">
        <f>IF(OR(D19="-",IF(E19="-",0,E19)&gt;=IF(D19="-",0,D19)),"-",IF(D19="-",0,D19)-IF(E19="-",0,E19))</f>
        <v>22341490.890000001</v>
      </c>
    </row>
    <row r="20" spans="1:6" ht="15" x14ac:dyDescent="0.25">
      <c r="A20" s="129" t="s">
        <v>32</v>
      </c>
      <c r="B20" s="130"/>
      <c r="C20" s="131"/>
      <c r="D20" s="132"/>
      <c r="E20" s="132"/>
      <c r="F20" s="133"/>
    </row>
    <row r="21" spans="1:6" ht="15" x14ac:dyDescent="0.25">
      <c r="A21" s="134" t="s">
        <v>33</v>
      </c>
      <c r="B21" s="135" t="s">
        <v>30</v>
      </c>
      <c r="C21" s="136" t="s">
        <v>34</v>
      </c>
      <c r="D21" s="137">
        <v>15634800</v>
      </c>
      <c r="E21" s="137">
        <v>121369.42</v>
      </c>
      <c r="F21" s="138">
        <f t="shared" ref="F21:F62" si="0">IF(OR(D21="-",IF(E21="-",0,E21)&gt;=IF(D21="-",0,D21)),"-",IF(D21="-",0,D21)-IF(E21="-",0,E21))</f>
        <v>15513430.58</v>
      </c>
    </row>
    <row r="22" spans="1:6" ht="15" x14ac:dyDescent="0.25">
      <c r="A22" s="134" t="s">
        <v>35</v>
      </c>
      <c r="B22" s="135" t="s">
        <v>30</v>
      </c>
      <c r="C22" s="136" t="s">
        <v>36</v>
      </c>
      <c r="D22" s="137">
        <v>3025400</v>
      </c>
      <c r="E22" s="137">
        <v>132929.04999999999</v>
      </c>
      <c r="F22" s="138">
        <f t="shared" si="0"/>
        <v>2892470.95</v>
      </c>
    </row>
    <row r="23" spans="1:6" ht="15" x14ac:dyDescent="0.25">
      <c r="A23" s="134" t="s">
        <v>37</v>
      </c>
      <c r="B23" s="135" t="s">
        <v>30</v>
      </c>
      <c r="C23" s="136" t="s">
        <v>38</v>
      </c>
      <c r="D23" s="137">
        <v>3025400</v>
      </c>
      <c r="E23" s="137">
        <v>132929.04999999999</v>
      </c>
      <c r="F23" s="138">
        <f t="shared" si="0"/>
        <v>2892470.95</v>
      </c>
    </row>
    <row r="24" spans="1:6" ht="102.75" x14ac:dyDescent="0.25">
      <c r="A24" s="139" t="s">
        <v>39</v>
      </c>
      <c r="B24" s="135" t="s">
        <v>30</v>
      </c>
      <c r="C24" s="136" t="s">
        <v>40</v>
      </c>
      <c r="D24" s="137">
        <v>3025400</v>
      </c>
      <c r="E24" s="137">
        <v>129051.69</v>
      </c>
      <c r="F24" s="138">
        <f t="shared" si="0"/>
        <v>2896348.31</v>
      </c>
    </row>
    <row r="25" spans="1:6" ht="141" x14ac:dyDescent="0.25">
      <c r="A25" s="139" t="s">
        <v>41</v>
      </c>
      <c r="B25" s="135" t="s">
        <v>30</v>
      </c>
      <c r="C25" s="136" t="s">
        <v>42</v>
      </c>
      <c r="D25" s="137" t="s">
        <v>43</v>
      </c>
      <c r="E25" s="137">
        <v>129051.69</v>
      </c>
      <c r="F25" s="138" t="str">
        <f t="shared" si="0"/>
        <v>-</v>
      </c>
    </row>
    <row r="26" spans="1:6" ht="51.75" x14ac:dyDescent="0.25">
      <c r="A26" s="134" t="s">
        <v>44</v>
      </c>
      <c r="B26" s="135" t="s">
        <v>30</v>
      </c>
      <c r="C26" s="136" t="s">
        <v>45</v>
      </c>
      <c r="D26" s="137" t="s">
        <v>43</v>
      </c>
      <c r="E26" s="137">
        <v>3877.36</v>
      </c>
      <c r="F26" s="138" t="str">
        <f t="shared" si="0"/>
        <v>-</v>
      </c>
    </row>
    <row r="27" spans="1:6" ht="90" x14ac:dyDescent="0.25">
      <c r="A27" s="134" t="s">
        <v>46</v>
      </c>
      <c r="B27" s="135" t="s">
        <v>30</v>
      </c>
      <c r="C27" s="136" t="s">
        <v>47</v>
      </c>
      <c r="D27" s="137" t="s">
        <v>43</v>
      </c>
      <c r="E27" s="137">
        <v>3518.56</v>
      </c>
      <c r="F27" s="138" t="str">
        <f t="shared" si="0"/>
        <v>-</v>
      </c>
    </row>
    <row r="28" spans="1:6" ht="90" x14ac:dyDescent="0.25">
      <c r="A28" s="134" t="s">
        <v>48</v>
      </c>
      <c r="B28" s="135" t="s">
        <v>30</v>
      </c>
      <c r="C28" s="136" t="s">
        <v>49</v>
      </c>
      <c r="D28" s="137" t="s">
        <v>43</v>
      </c>
      <c r="E28" s="137">
        <v>358.8</v>
      </c>
      <c r="F28" s="138" t="str">
        <f t="shared" si="0"/>
        <v>-</v>
      </c>
    </row>
    <row r="29" spans="1:6" ht="15" x14ac:dyDescent="0.25">
      <c r="A29" s="134" t="s">
        <v>50</v>
      </c>
      <c r="B29" s="135" t="s">
        <v>30</v>
      </c>
      <c r="C29" s="136" t="s">
        <v>51</v>
      </c>
      <c r="D29" s="137">
        <v>12602100</v>
      </c>
      <c r="E29" s="137">
        <v>-11559.63</v>
      </c>
      <c r="F29" s="138">
        <f t="shared" si="0"/>
        <v>12613659.630000001</v>
      </c>
    </row>
    <row r="30" spans="1:6" ht="15" x14ac:dyDescent="0.25">
      <c r="A30" s="134" t="s">
        <v>52</v>
      </c>
      <c r="B30" s="135" t="s">
        <v>30</v>
      </c>
      <c r="C30" s="136" t="s">
        <v>53</v>
      </c>
      <c r="D30" s="137">
        <v>382000</v>
      </c>
      <c r="E30" s="137">
        <v>1450.12</v>
      </c>
      <c r="F30" s="138">
        <f t="shared" si="0"/>
        <v>380549.88</v>
      </c>
    </row>
    <row r="31" spans="1:6" ht="51.75" x14ac:dyDescent="0.25">
      <c r="A31" s="134" t="s">
        <v>54</v>
      </c>
      <c r="B31" s="135" t="s">
        <v>30</v>
      </c>
      <c r="C31" s="136" t="s">
        <v>55</v>
      </c>
      <c r="D31" s="137">
        <v>382000</v>
      </c>
      <c r="E31" s="137">
        <v>1450.12</v>
      </c>
      <c r="F31" s="138">
        <f t="shared" si="0"/>
        <v>380549.88</v>
      </c>
    </row>
    <row r="32" spans="1:6" ht="90" x14ac:dyDescent="0.25">
      <c r="A32" s="134" t="s">
        <v>56</v>
      </c>
      <c r="B32" s="135" t="s">
        <v>30</v>
      </c>
      <c r="C32" s="136" t="s">
        <v>57</v>
      </c>
      <c r="D32" s="137" t="s">
        <v>43</v>
      </c>
      <c r="E32" s="137">
        <v>1450.12</v>
      </c>
      <c r="F32" s="138" t="str">
        <f t="shared" si="0"/>
        <v>-</v>
      </c>
    </row>
    <row r="33" spans="1:6" ht="15" x14ac:dyDescent="0.25">
      <c r="A33" s="134" t="s">
        <v>58</v>
      </c>
      <c r="B33" s="135" t="s">
        <v>30</v>
      </c>
      <c r="C33" s="136" t="s">
        <v>59</v>
      </c>
      <c r="D33" s="137">
        <v>12220100</v>
      </c>
      <c r="E33" s="137">
        <v>-13009.75</v>
      </c>
      <c r="F33" s="138">
        <f t="shared" si="0"/>
        <v>12233109.75</v>
      </c>
    </row>
    <row r="34" spans="1:6" ht="15" x14ac:dyDescent="0.25">
      <c r="A34" s="134" t="s">
        <v>60</v>
      </c>
      <c r="B34" s="135" t="s">
        <v>30</v>
      </c>
      <c r="C34" s="136" t="s">
        <v>61</v>
      </c>
      <c r="D34" s="137">
        <v>8122600</v>
      </c>
      <c r="E34" s="137">
        <v>2010</v>
      </c>
      <c r="F34" s="138">
        <f t="shared" si="0"/>
        <v>8120590</v>
      </c>
    </row>
    <row r="35" spans="1:6" ht="39" x14ac:dyDescent="0.25">
      <c r="A35" s="134" t="s">
        <v>62</v>
      </c>
      <c r="B35" s="135" t="s">
        <v>30</v>
      </c>
      <c r="C35" s="136" t="s">
        <v>63</v>
      </c>
      <c r="D35" s="137">
        <v>8122600</v>
      </c>
      <c r="E35" s="137">
        <v>2010</v>
      </c>
      <c r="F35" s="138">
        <f t="shared" si="0"/>
        <v>8120590</v>
      </c>
    </row>
    <row r="36" spans="1:6" ht="15" x14ac:dyDescent="0.25">
      <c r="A36" s="134" t="s">
        <v>64</v>
      </c>
      <c r="B36" s="135" t="s">
        <v>30</v>
      </c>
      <c r="C36" s="136" t="s">
        <v>65</v>
      </c>
      <c r="D36" s="137">
        <v>4097500</v>
      </c>
      <c r="E36" s="137">
        <v>-15019.75</v>
      </c>
      <c r="F36" s="138">
        <f t="shared" si="0"/>
        <v>4112519.75</v>
      </c>
    </row>
    <row r="37" spans="1:6" ht="51.75" x14ac:dyDescent="0.25">
      <c r="A37" s="134" t="s">
        <v>66</v>
      </c>
      <c r="B37" s="135" t="s">
        <v>30</v>
      </c>
      <c r="C37" s="136" t="s">
        <v>67</v>
      </c>
      <c r="D37" s="137">
        <v>4097500</v>
      </c>
      <c r="E37" s="137">
        <v>-15019.75</v>
      </c>
      <c r="F37" s="138">
        <f t="shared" si="0"/>
        <v>4112519.75</v>
      </c>
    </row>
    <row r="38" spans="1:6" ht="15" x14ac:dyDescent="0.25">
      <c r="A38" s="134" t="s">
        <v>68</v>
      </c>
      <c r="B38" s="135" t="s">
        <v>30</v>
      </c>
      <c r="C38" s="136" t="s">
        <v>69</v>
      </c>
      <c r="D38" s="137">
        <v>7300</v>
      </c>
      <c r="E38" s="137" t="s">
        <v>43</v>
      </c>
      <c r="F38" s="138">
        <f t="shared" si="0"/>
        <v>7300</v>
      </c>
    </row>
    <row r="39" spans="1:6" ht="39" x14ac:dyDescent="0.25">
      <c r="A39" s="134" t="s">
        <v>70</v>
      </c>
      <c r="B39" s="135" t="s">
        <v>30</v>
      </c>
      <c r="C39" s="136" t="s">
        <v>71</v>
      </c>
      <c r="D39" s="137">
        <v>7300</v>
      </c>
      <c r="E39" s="137" t="s">
        <v>43</v>
      </c>
      <c r="F39" s="138">
        <f t="shared" si="0"/>
        <v>7300</v>
      </c>
    </row>
    <row r="40" spans="1:6" ht="51.75" x14ac:dyDescent="0.25">
      <c r="A40" s="134" t="s">
        <v>72</v>
      </c>
      <c r="B40" s="135" t="s">
        <v>30</v>
      </c>
      <c r="C40" s="136" t="s">
        <v>73</v>
      </c>
      <c r="D40" s="137">
        <v>7300</v>
      </c>
      <c r="E40" s="137" t="s">
        <v>43</v>
      </c>
      <c r="F40" s="138">
        <f t="shared" si="0"/>
        <v>7300</v>
      </c>
    </row>
    <row r="41" spans="1:6" ht="15" x14ac:dyDescent="0.25">
      <c r="A41" s="134" t="s">
        <v>74</v>
      </c>
      <c r="B41" s="135" t="s">
        <v>30</v>
      </c>
      <c r="C41" s="136" t="s">
        <v>75</v>
      </c>
      <c r="D41" s="137">
        <v>7120900</v>
      </c>
      <c r="E41" s="137">
        <v>292839.69</v>
      </c>
      <c r="F41" s="138">
        <f t="shared" si="0"/>
        <v>6828060.3099999996</v>
      </c>
    </row>
    <row r="42" spans="1:6" ht="39" x14ac:dyDescent="0.25">
      <c r="A42" s="134" t="s">
        <v>76</v>
      </c>
      <c r="B42" s="135" t="s">
        <v>30</v>
      </c>
      <c r="C42" s="136" t="s">
        <v>77</v>
      </c>
      <c r="D42" s="137">
        <v>7120900</v>
      </c>
      <c r="E42" s="137">
        <v>286583.67</v>
      </c>
      <c r="F42" s="138">
        <f t="shared" si="0"/>
        <v>6834316.3300000001</v>
      </c>
    </row>
    <row r="43" spans="1:6" ht="26.25" x14ac:dyDescent="0.25">
      <c r="A43" s="134" t="s">
        <v>78</v>
      </c>
      <c r="B43" s="135" t="s">
        <v>30</v>
      </c>
      <c r="C43" s="136" t="s">
        <v>79</v>
      </c>
      <c r="D43" s="137">
        <v>3352500</v>
      </c>
      <c r="E43" s="137">
        <v>279374.67</v>
      </c>
      <c r="F43" s="138">
        <f t="shared" si="0"/>
        <v>3073125.33</v>
      </c>
    </row>
    <row r="44" spans="1:6" ht="26.25" x14ac:dyDescent="0.25">
      <c r="A44" s="134" t="s">
        <v>80</v>
      </c>
      <c r="B44" s="135" t="s">
        <v>30</v>
      </c>
      <c r="C44" s="136" t="s">
        <v>81</v>
      </c>
      <c r="D44" s="137">
        <v>704800</v>
      </c>
      <c r="E44" s="137">
        <v>58733</v>
      </c>
      <c r="F44" s="138">
        <f t="shared" si="0"/>
        <v>646067</v>
      </c>
    </row>
    <row r="45" spans="1:6" ht="39" x14ac:dyDescent="0.25">
      <c r="A45" s="134" t="s">
        <v>82</v>
      </c>
      <c r="B45" s="135" t="s">
        <v>30</v>
      </c>
      <c r="C45" s="136" t="s">
        <v>83</v>
      </c>
      <c r="D45" s="137">
        <v>704800</v>
      </c>
      <c r="E45" s="137">
        <v>58733</v>
      </c>
      <c r="F45" s="138">
        <f t="shared" si="0"/>
        <v>646067</v>
      </c>
    </row>
    <row r="46" spans="1:6" ht="39" x14ac:dyDescent="0.25">
      <c r="A46" s="134" t="s">
        <v>84</v>
      </c>
      <c r="B46" s="135" t="s">
        <v>30</v>
      </c>
      <c r="C46" s="136" t="s">
        <v>85</v>
      </c>
      <c r="D46" s="137">
        <v>2647700</v>
      </c>
      <c r="E46" s="137">
        <v>220641.67</v>
      </c>
      <c r="F46" s="138">
        <f t="shared" si="0"/>
        <v>2427058.33</v>
      </c>
    </row>
    <row r="47" spans="1:6" ht="39" x14ac:dyDescent="0.25">
      <c r="A47" s="134" t="s">
        <v>86</v>
      </c>
      <c r="B47" s="135" t="s">
        <v>30</v>
      </c>
      <c r="C47" s="136" t="s">
        <v>87</v>
      </c>
      <c r="D47" s="137">
        <v>60300</v>
      </c>
      <c r="E47" s="137" t="s">
        <v>43</v>
      </c>
      <c r="F47" s="138">
        <f t="shared" si="0"/>
        <v>60300</v>
      </c>
    </row>
    <row r="48" spans="1:6" ht="26.25" x14ac:dyDescent="0.25">
      <c r="A48" s="134" t="s">
        <v>88</v>
      </c>
      <c r="B48" s="135" t="s">
        <v>30</v>
      </c>
      <c r="C48" s="136" t="s">
        <v>89</v>
      </c>
      <c r="D48" s="137">
        <v>60300</v>
      </c>
      <c r="E48" s="137" t="s">
        <v>43</v>
      </c>
      <c r="F48" s="138">
        <f t="shared" si="0"/>
        <v>60300</v>
      </c>
    </row>
    <row r="49" spans="1:6" ht="26.25" x14ac:dyDescent="0.25">
      <c r="A49" s="134" t="s">
        <v>90</v>
      </c>
      <c r="B49" s="135" t="s">
        <v>30</v>
      </c>
      <c r="C49" s="136" t="s">
        <v>91</v>
      </c>
      <c r="D49" s="137">
        <v>60300</v>
      </c>
      <c r="E49" s="137" t="s">
        <v>43</v>
      </c>
      <c r="F49" s="138">
        <f t="shared" si="0"/>
        <v>60300</v>
      </c>
    </row>
    <row r="50" spans="1:6" ht="26.25" x14ac:dyDescent="0.25">
      <c r="A50" s="134" t="s">
        <v>92</v>
      </c>
      <c r="B50" s="135" t="s">
        <v>30</v>
      </c>
      <c r="C50" s="136" t="s">
        <v>93</v>
      </c>
      <c r="D50" s="137">
        <v>164500</v>
      </c>
      <c r="E50" s="137">
        <v>2271</v>
      </c>
      <c r="F50" s="138">
        <f t="shared" si="0"/>
        <v>162229</v>
      </c>
    </row>
    <row r="51" spans="1:6" ht="39" x14ac:dyDescent="0.25">
      <c r="A51" s="134" t="s">
        <v>94</v>
      </c>
      <c r="B51" s="135" t="s">
        <v>30</v>
      </c>
      <c r="C51" s="136" t="s">
        <v>95</v>
      </c>
      <c r="D51" s="137">
        <v>164500</v>
      </c>
      <c r="E51" s="137" t="s">
        <v>43</v>
      </c>
      <c r="F51" s="138">
        <f t="shared" si="0"/>
        <v>164500</v>
      </c>
    </row>
    <row r="52" spans="1:6" ht="51.75" x14ac:dyDescent="0.25">
      <c r="A52" s="134" t="s">
        <v>96</v>
      </c>
      <c r="B52" s="135" t="s">
        <v>30</v>
      </c>
      <c r="C52" s="136" t="s">
        <v>97</v>
      </c>
      <c r="D52" s="137" t="s">
        <v>43</v>
      </c>
      <c r="E52" s="137">
        <v>2271</v>
      </c>
      <c r="F52" s="138" t="str">
        <f t="shared" si="0"/>
        <v>-</v>
      </c>
    </row>
    <row r="53" spans="1:6" ht="51.75" x14ac:dyDescent="0.25">
      <c r="A53" s="134" t="s">
        <v>98</v>
      </c>
      <c r="B53" s="135" t="s">
        <v>30</v>
      </c>
      <c r="C53" s="136" t="s">
        <v>99</v>
      </c>
      <c r="D53" s="137" t="s">
        <v>43</v>
      </c>
      <c r="E53" s="137">
        <v>2271</v>
      </c>
      <c r="F53" s="138" t="str">
        <f t="shared" si="0"/>
        <v>-</v>
      </c>
    </row>
    <row r="54" spans="1:6" ht="15" x14ac:dyDescent="0.25">
      <c r="A54" s="134" t="s">
        <v>100</v>
      </c>
      <c r="B54" s="135" t="s">
        <v>30</v>
      </c>
      <c r="C54" s="136" t="s">
        <v>101</v>
      </c>
      <c r="D54" s="137">
        <v>3543600</v>
      </c>
      <c r="E54" s="137">
        <v>4938</v>
      </c>
      <c r="F54" s="138">
        <f t="shared" si="0"/>
        <v>3538662</v>
      </c>
    </row>
    <row r="55" spans="1:6" ht="64.5" x14ac:dyDescent="0.25">
      <c r="A55" s="134" t="s">
        <v>102</v>
      </c>
      <c r="B55" s="135" t="s">
        <v>30</v>
      </c>
      <c r="C55" s="136" t="s">
        <v>103</v>
      </c>
      <c r="D55" s="137">
        <v>3543600</v>
      </c>
      <c r="E55" s="137">
        <v>4938</v>
      </c>
      <c r="F55" s="138">
        <f t="shared" si="0"/>
        <v>3538662</v>
      </c>
    </row>
    <row r="56" spans="1:6" ht="77.25" x14ac:dyDescent="0.25">
      <c r="A56" s="134" t="s">
        <v>104</v>
      </c>
      <c r="B56" s="135" t="s">
        <v>30</v>
      </c>
      <c r="C56" s="136" t="s">
        <v>105</v>
      </c>
      <c r="D56" s="137">
        <v>3543600</v>
      </c>
      <c r="E56" s="137">
        <v>4938</v>
      </c>
      <c r="F56" s="138">
        <f t="shared" si="0"/>
        <v>3538662</v>
      </c>
    </row>
    <row r="57" spans="1:6" ht="115.5" x14ac:dyDescent="0.25">
      <c r="A57" s="134" t="s">
        <v>106</v>
      </c>
      <c r="B57" s="135" t="s">
        <v>30</v>
      </c>
      <c r="C57" s="136" t="s">
        <v>107</v>
      </c>
      <c r="D57" s="137" t="s">
        <v>43</v>
      </c>
      <c r="E57" s="137">
        <v>-1843.98</v>
      </c>
      <c r="F57" s="138" t="str">
        <f t="shared" si="0"/>
        <v>-</v>
      </c>
    </row>
    <row r="58" spans="1:6" ht="102.75" x14ac:dyDescent="0.25">
      <c r="A58" s="139" t="s">
        <v>108</v>
      </c>
      <c r="B58" s="135" t="s">
        <v>30</v>
      </c>
      <c r="C58" s="136" t="s">
        <v>109</v>
      </c>
      <c r="D58" s="137" t="s">
        <v>43</v>
      </c>
      <c r="E58" s="137">
        <v>-1843.98</v>
      </c>
      <c r="F58" s="138" t="str">
        <f t="shared" si="0"/>
        <v>-</v>
      </c>
    </row>
    <row r="59" spans="1:6" ht="77.25" x14ac:dyDescent="0.25">
      <c r="A59" s="134" t="s">
        <v>110</v>
      </c>
      <c r="B59" s="135" t="s">
        <v>30</v>
      </c>
      <c r="C59" s="136" t="s">
        <v>111</v>
      </c>
      <c r="D59" s="137" t="s">
        <v>43</v>
      </c>
      <c r="E59" s="137">
        <v>8100</v>
      </c>
      <c r="F59" s="138" t="str">
        <f t="shared" si="0"/>
        <v>-</v>
      </c>
    </row>
    <row r="60" spans="1:6" ht="102.75" x14ac:dyDescent="0.25">
      <c r="A60" s="139" t="s">
        <v>112</v>
      </c>
      <c r="B60" s="135" t="s">
        <v>30</v>
      </c>
      <c r="C60" s="136" t="s">
        <v>113</v>
      </c>
      <c r="D60" s="137" t="s">
        <v>43</v>
      </c>
      <c r="E60" s="137">
        <v>8100</v>
      </c>
      <c r="F60" s="138" t="str">
        <f t="shared" si="0"/>
        <v>-</v>
      </c>
    </row>
    <row r="61" spans="1:6" ht="90" x14ac:dyDescent="0.25">
      <c r="A61" s="139" t="s">
        <v>114</v>
      </c>
      <c r="B61" s="135" t="s">
        <v>30</v>
      </c>
      <c r="C61" s="136" t="s">
        <v>115</v>
      </c>
      <c r="D61" s="137" t="s">
        <v>43</v>
      </c>
      <c r="E61" s="137">
        <v>8100</v>
      </c>
      <c r="F61" s="138" t="str">
        <f t="shared" si="0"/>
        <v>-</v>
      </c>
    </row>
    <row r="62" spans="1:6" ht="64.5" x14ac:dyDescent="0.25">
      <c r="A62" s="134" t="s">
        <v>116</v>
      </c>
      <c r="B62" s="135" t="s">
        <v>30</v>
      </c>
      <c r="C62" s="136" t="s">
        <v>117</v>
      </c>
      <c r="D62" s="137" t="s">
        <v>43</v>
      </c>
      <c r="E62" s="137">
        <v>8100</v>
      </c>
      <c r="F62" s="138" t="str">
        <f t="shared" si="0"/>
        <v>-</v>
      </c>
    </row>
    <row r="63" spans="1:6" ht="12.75" customHeight="1" x14ac:dyDescent="0.25">
      <c r="A63" s="26"/>
      <c r="B63" s="27"/>
      <c r="C63" s="27"/>
      <c r="D63" s="28"/>
      <c r="E63" s="28"/>
      <c r="F63" s="28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2"/>
  <sheetViews>
    <sheetView showGridLines="0" topLeftCell="A135" workbookViewId="0">
      <selection activeCell="K205" sqref="K205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46" t="s">
        <v>118</v>
      </c>
      <c r="B2" s="146"/>
      <c r="C2" s="146"/>
      <c r="D2" s="146"/>
      <c r="E2" s="18"/>
      <c r="F2" s="14" t="s">
        <v>119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162" t="s">
        <v>20</v>
      </c>
      <c r="B4" s="147" t="s">
        <v>21</v>
      </c>
      <c r="C4" s="160" t="s">
        <v>120</v>
      </c>
      <c r="D4" s="143" t="s">
        <v>23</v>
      </c>
      <c r="E4" s="165" t="s">
        <v>24</v>
      </c>
      <c r="F4" s="140" t="s">
        <v>25</v>
      </c>
    </row>
    <row r="5" spans="1:6" ht="5.45" customHeight="1" x14ac:dyDescent="0.25">
      <c r="A5" s="163"/>
      <c r="B5" s="148"/>
      <c r="C5" s="161"/>
      <c r="D5" s="144"/>
      <c r="E5" s="166"/>
      <c r="F5" s="141"/>
    </row>
    <row r="6" spans="1:6" ht="9.6" customHeight="1" x14ac:dyDescent="0.25">
      <c r="A6" s="163"/>
      <c r="B6" s="148"/>
      <c r="C6" s="161"/>
      <c r="D6" s="144"/>
      <c r="E6" s="166"/>
      <c r="F6" s="141"/>
    </row>
    <row r="7" spans="1:6" ht="6" customHeight="1" x14ac:dyDescent="0.25">
      <c r="A7" s="163"/>
      <c r="B7" s="148"/>
      <c r="C7" s="161"/>
      <c r="D7" s="144"/>
      <c r="E7" s="166"/>
      <c r="F7" s="141"/>
    </row>
    <row r="8" spans="1:6" ht="6.6" customHeight="1" x14ac:dyDescent="0.25">
      <c r="A8" s="163"/>
      <c r="B8" s="148"/>
      <c r="C8" s="161"/>
      <c r="D8" s="144"/>
      <c r="E8" s="166"/>
      <c r="F8" s="141"/>
    </row>
    <row r="9" spans="1:6" ht="10.9" customHeight="1" x14ac:dyDescent="0.25">
      <c r="A9" s="163"/>
      <c r="B9" s="148"/>
      <c r="C9" s="161"/>
      <c r="D9" s="144"/>
      <c r="E9" s="166"/>
      <c r="F9" s="141"/>
    </row>
    <row r="10" spans="1:6" ht="4.1500000000000004" hidden="1" customHeight="1" x14ac:dyDescent="0.25">
      <c r="A10" s="163"/>
      <c r="B10" s="148"/>
      <c r="C10" s="32"/>
      <c r="D10" s="144"/>
      <c r="E10" s="33"/>
      <c r="F10" s="34"/>
    </row>
    <row r="11" spans="1:6" ht="13.15" hidden="1" customHeight="1" x14ac:dyDescent="0.25">
      <c r="A11" s="164"/>
      <c r="B11" s="149"/>
      <c r="C11" s="35"/>
      <c r="D11" s="145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s="45" customFormat="1" x14ac:dyDescent="0.2">
      <c r="A13" s="39" t="s">
        <v>121</v>
      </c>
      <c r="B13" s="40" t="s">
        <v>122</v>
      </c>
      <c r="C13" s="41" t="s">
        <v>123</v>
      </c>
      <c r="D13" s="42">
        <v>22965200</v>
      </c>
      <c r="E13" s="43">
        <v>271360.99</v>
      </c>
      <c r="F13" s="44">
        <f>IF(OR(D13="-",IF(E13="-",0,E13)&gt;=IF(D13="-",0,D13)),"-",IF(D13="-",0,D13)-IF(E13="-",0,E13))</f>
        <v>22693839.010000002</v>
      </c>
    </row>
    <row r="14" spans="1:6" s="45" customFormat="1" x14ac:dyDescent="0.2">
      <c r="A14" s="46" t="s">
        <v>32</v>
      </c>
      <c r="B14" s="47"/>
      <c r="C14" s="48"/>
      <c r="D14" s="49"/>
      <c r="E14" s="50"/>
      <c r="F14" s="51"/>
    </row>
    <row r="15" spans="1:6" s="45" customFormat="1" ht="25.5" x14ac:dyDescent="0.2">
      <c r="A15" s="39" t="s">
        <v>124</v>
      </c>
      <c r="B15" s="40" t="s">
        <v>122</v>
      </c>
      <c r="C15" s="41" t="s">
        <v>125</v>
      </c>
      <c r="D15" s="42">
        <v>22965200</v>
      </c>
      <c r="E15" s="43">
        <v>271360.99</v>
      </c>
      <c r="F15" s="44">
        <f t="shared" ref="F15:F46" si="0">IF(OR(D15="-",IF(E15="-",0,E15)&gt;=IF(D15="-",0,D15)),"-",IF(D15="-",0,D15)-IF(E15="-",0,E15))</f>
        <v>22693839.010000002</v>
      </c>
    </row>
    <row r="16" spans="1:6" s="45" customFormat="1" x14ac:dyDescent="0.2">
      <c r="A16" s="39" t="s">
        <v>126</v>
      </c>
      <c r="B16" s="40" t="s">
        <v>122</v>
      </c>
      <c r="C16" s="41" t="s">
        <v>127</v>
      </c>
      <c r="D16" s="42">
        <v>10422800</v>
      </c>
      <c r="E16" s="43">
        <v>148216.20000000001</v>
      </c>
      <c r="F16" s="44">
        <f t="shared" si="0"/>
        <v>10274583.800000001</v>
      </c>
    </row>
    <row r="17" spans="1:6" s="45" customFormat="1" ht="63.75" x14ac:dyDescent="0.2">
      <c r="A17" s="39" t="s">
        <v>128</v>
      </c>
      <c r="B17" s="40" t="s">
        <v>122</v>
      </c>
      <c r="C17" s="41" t="s">
        <v>129</v>
      </c>
      <c r="D17" s="42">
        <v>9820000</v>
      </c>
      <c r="E17" s="43">
        <v>137216.20000000001</v>
      </c>
      <c r="F17" s="44">
        <f t="shared" si="0"/>
        <v>9682783.8000000007</v>
      </c>
    </row>
    <row r="18" spans="1:6" s="45" customFormat="1" ht="38.25" x14ac:dyDescent="0.2">
      <c r="A18" s="52" t="s">
        <v>130</v>
      </c>
      <c r="B18" s="53" t="s">
        <v>122</v>
      </c>
      <c r="C18" s="54" t="s">
        <v>131</v>
      </c>
      <c r="D18" s="55">
        <v>9819800</v>
      </c>
      <c r="E18" s="56">
        <v>137216.20000000001</v>
      </c>
      <c r="F18" s="57">
        <f t="shared" si="0"/>
        <v>9682583.8000000007</v>
      </c>
    </row>
    <row r="19" spans="1:6" s="45" customFormat="1" ht="38.25" x14ac:dyDescent="0.2">
      <c r="A19" s="52" t="s">
        <v>132</v>
      </c>
      <c r="B19" s="53" t="s">
        <v>122</v>
      </c>
      <c r="C19" s="54" t="s">
        <v>133</v>
      </c>
      <c r="D19" s="55">
        <v>9819800</v>
      </c>
      <c r="E19" s="56">
        <v>137216.20000000001</v>
      </c>
      <c r="F19" s="57">
        <f t="shared" si="0"/>
        <v>9682583.8000000007</v>
      </c>
    </row>
    <row r="20" spans="1:6" s="45" customFormat="1" ht="38.25" x14ac:dyDescent="0.2">
      <c r="A20" s="52" t="s">
        <v>134</v>
      </c>
      <c r="B20" s="53" t="s">
        <v>122</v>
      </c>
      <c r="C20" s="54" t="s">
        <v>135</v>
      </c>
      <c r="D20" s="55">
        <v>8470100</v>
      </c>
      <c r="E20" s="56">
        <v>87455.7</v>
      </c>
      <c r="F20" s="57">
        <f t="shared" si="0"/>
        <v>8382644.2999999998</v>
      </c>
    </row>
    <row r="21" spans="1:6" s="45" customFormat="1" ht="63.75" x14ac:dyDescent="0.2">
      <c r="A21" s="52" t="s">
        <v>136</v>
      </c>
      <c r="B21" s="53" t="s">
        <v>122</v>
      </c>
      <c r="C21" s="54" t="s">
        <v>137</v>
      </c>
      <c r="D21" s="55">
        <v>8470100</v>
      </c>
      <c r="E21" s="56">
        <v>87455.7</v>
      </c>
      <c r="F21" s="57">
        <f t="shared" si="0"/>
        <v>8382644.2999999998</v>
      </c>
    </row>
    <row r="22" spans="1:6" s="45" customFormat="1" ht="25.5" x14ac:dyDescent="0.2">
      <c r="A22" s="52" t="s">
        <v>138</v>
      </c>
      <c r="B22" s="53" t="s">
        <v>122</v>
      </c>
      <c r="C22" s="54" t="s">
        <v>139</v>
      </c>
      <c r="D22" s="55">
        <v>8470100</v>
      </c>
      <c r="E22" s="56">
        <v>87455.7</v>
      </c>
      <c r="F22" s="57">
        <f t="shared" si="0"/>
        <v>8382644.2999999998</v>
      </c>
    </row>
    <row r="23" spans="1:6" s="45" customFormat="1" ht="25.5" x14ac:dyDescent="0.2">
      <c r="A23" s="52" t="s">
        <v>140</v>
      </c>
      <c r="B23" s="53" t="s">
        <v>122</v>
      </c>
      <c r="C23" s="54" t="s">
        <v>141</v>
      </c>
      <c r="D23" s="55">
        <v>6249300</v>
      </c>
      <c r="E23" s="56">
        <v>87455.7</v>
      </c>
      <c r="F23" s="57">
        <f t="shared" si="0"/>
        <v>6161844.2999999998</v>
      </c>
    </row>
    <row r="24" spans="1:6" s="45" customFormat="1" ht="38.25" x14ac:dyDescent="0.2">
      <c r="A24" s="52" t="s">
        <v>142</v>
      </c>
      <c r="B24" s="53" t="s">
        <v>122</v>
      </c>
      <c r="C24" s="54" t="s">
        <v>143</v>
      </c>
      <c r="D24" s="55">
        <v>333500</v>
      </c>
      <c r="E24" s="56" t="s">
        <v>43</v>
      </c>
      <c r="F24" s="57">
        <f t="shared" si="0"/>
        <v>333500</v>
      </c>
    </row>
    <row r="25" spans="1:6" s="45" customFormat="1" ht="51" x14ac:dyDescent="0.2">
      <c r="A25" s="52" t="s">
        <v>144</v>
      </c>
      <c r="B25" s="53" t="s">
        <v>122</v>
      </c>
      <c r="C25" s="54" t="s">
        <v>145</v>
      </c>
      <c r="D25" s="55">
        <v>1887300</v>
      </c>
      <c r="E25" s="56" t="s">
        <v>43</v>
      </c>
      <c r="F25" s="57">
        <f t="shared" si="0"/>
        <v>1887300</v>
      </c>
    </row>
    <row r="26" spans="1:6" s="45" customFormat="1" ht="38.25" x14ac:dyDescent="0.2">
      <c r="A26" s="52" t="s">
        <v>146</v>
      </c>
      <c r="B26" s="53" t="s">
        <v>122</v>
      </c>
      <c r="C26" s="54" t="s">
        <v>147</v>
      </c>
      <c r="D26" s="55">
        <v>1345900</v>
      </c>
      <c r="E26" s="56">
        <v>49760.5</v>
      </c>
      <c r="F26" s="57">
        <f t="shared" si="0"/>
        <v>1296139.5</v>
      </c>
    </row>
    <row r="27" spans="1:6" s="45" customFormat="1" ht="25.5" x14ac:dyDescent="0.2">
      <c r="A27" s="52" t="s">
        <v>148</v>
      </c>
      <c r="B27" s="53" t="s">
        <v>122</v>
      </c>
      <c r="C27" s="54" t="s">
        <v>149</v>
      </c>
      <c r="D27" s="55">
        <v>1345900</v>
      </c>
      <c r="E27" s="56">
        <v>49760.5</v>
      </c>
      <c r="F27" s="57">
        <f t="shared" si="0"/>
        <v>1296139.5</v>
      </c>
    </row>
    <row r="28" spans="1:6" s="45" customFormat="1" ht="38.25" x14ac:dyDescent="0.2">
      <c r="A28" s="52" t="s">
        <v>150</v>
      </c>
      <c r="B28" s="53" t="s">
        <v>122</v>
      </c>
      <c r="C28" s="54" t="s">
        <v>151</v>
      </c>
      <c r="D28" s="55">
        <v>1345900</v>
      </c>
      <c r="E28" s="56">
        <v>49760.5</v>
      </c>
      <c r="F28" s="57">
        <f t="shared" si="0"/>
        <v>1296139.5</v>
      </c>
    </row>
    <row r="29" spans="1:6" s="45" customFormat="1" x14ac:dyDescent="0.2">
      <c r="A29" s="52" t="s">
        <v>152</v>
      </c>
      <c r="B29" s="53" t="s">
        <v>122</v>
      </c>
      <c r="C29" s="54" t="s">
        <v>153</v>
      </c>
      <c r="D29" s="55">
        <v>1216500</v>
      </c>
      <c r="E29" s="56">
        <v>37935.5</v>
      </c>
      <c r="F29" s="57">
        <f t="shared" si="0"/>
        <v>1178564.5</v>
      </c>
    </row>
    <row r="30" spans="1:6" s="45" customFormat="1" x14ac:dyDescent="0.2">
      <c r="A30" s="52" t="s">
        <v>154</v>
      </c>
      <c r="B30" s="53" t="s">
        <v>122</v>
      </c>
      <c r="C30" s="54" t="s">
        <v>155</v>
      </c>
      <c r="D30" s="55">
        <v>129400</v>
      </c>
      <c r="E30" s="56">
        <v>11825</v>
      </c>
      <c r="F30" s="57">
        <f t="shared" si="0"/>
        <v>117575</v>
      </c>
    </row>
    <row r="31" spans="1:6" s="45" customFormat="1" ht="25.5" x14ac:dyDescent="0.2">
      <c r="A31" s="52" t="s">
        <v>156</v>
      </c>
      <c r="B31" s="53" t="s">
        <v>122</v>
      </c>
      <c r="C31" s="54" t="s">
        <v>157</v>
      </c>
      <c r="D31" s="55">
        <v>3800</v>
      </c>
      <c r="E31" s="56" t="s">
        <v>43</v>
      </c>
      <c r="F31" s="57">
        <f t="shared" si="0"/>
        <v>3800</v>
      </c>
    </row>
    <row r="32" spans="1:6" s="45" customFormat="1" x14ac:dyDescent="0.2">
      <c r="A32" s="52" t="s">
        <v>158</v>
      </c>
      <c r="B32" s="53" t="s">
        <v>122</v>
      </c>
      <c r="C32" s="54" t="s">
        <v>159</v>
      </c>
      <c r="D32" s="55">
        <v>3800</v>
      </c>
      <c r="E32" s="56" t="s">
        <v>43</v>
      </c>
      <c r="F32" s="57">
        <f t="shared" si="0"/>
        <v>3800</v>
      </c>
    </row>
    <row r="33" spans="1:6" s="45" customFormat="1" x14ac:dyDescent="0.2">
      <c r="A33" s="52" t="s">
        <v>160</v>
      </c>
      <c r="B33" s="53" t="s">
        <v>122</v>
      </c>
      <c r="C33" s="54" t="s">
        <v>161</v>
      </c>
      <c r="D33" s="55">
        <v>3800</v>
      </c>
      <c r="E33" s="56" t="s">
        <v>43</v>
      </c>
      <c r="F33" s="57">
        <f t="shared" si="0"/>
        <v>3800</v>
      </c>
    </row>
    <row r="34" spans="1:6" s="45" customFormat="1" x14ac:dyDescent="0.2">
      <c r="A34" s="52" t="s">
        <v>162</v>
      </c>
      <c r="B34" s="53" t="s">
        <v>122</v>
      </c>
      <c r="C34" s="54" t="s">
        <v>163</v>
      </c>
      <c r="D34" s="55">
        <v>3800</v>
      </c>
      <c r="E34" s="56" t="s">
        <v>43</v>
      </c>
      <c r="F34" s="57">
        <f t="shared" si="0"/>
        <v>3800</v>
      </c>
    </row>
    <row r="35" spans="1:6" s="45" customFormat="1" ht="38.25" x14ac:dyDescent="0.2">
      <c r="A35" s="52" t="s">
        <v>164</v>
      </c>
      <c r="B35" s="53" t="s">
        <v>122</v>
      </c>
      <c r="C35" s="54" t="s">
        <v>165</v>
      </c>
      <c r="D35" s="55">
        <v>200</v>
      </c>
      <c r="E35" s="56" t="s">
        <v>43</v>
      </c>
      <c r="F35" s="57">
        <f t="shared" si="0"/>
        <v>200</v>
      </c>
    </row>
    <row r="36" spans="1:6" s="45" customFormat="1" x14ac:dyDescent="0.2">
      <c r="A36" s="52" t="s">
        <v>166</v>
      </c>
      <c r="B36" s="53" t="s">
        <v>122</v>
      </c>
      <c r="C36" s="54" t="s">
        <v>167</v>
      </c>
      <c r="D36" s="55">
        <v>200</v>
      </c>
      <c r="E36" s="56" t="s">
        <v>43</v>
      </c>
      <c r="F36" s="57">
        <f t="shared" si="0"/>
        <v>200</v>
      </c>
    </row>
    <row r="37" spans="1:6" s="45" customFormat="1" ht="89.25" x14ac:dyDescent="0.2">
      <c r="A37" s="58" t="s">
        <v>168</v>
      </c>
      <c r="B37" s="53" t="s">
        <v>122</v>
      </c>
      <c r="C37" s="54" t="s">
        <v>169</v>
      </c>
      <c r="D37" s="55">
        <v>200</v>
      </c>
      <c r="E37" s="56" t="s">
        <v>43</v>
      </c>
      <c r="F37" s="57">
        <f t="shared" si="0"/>
        <v>200</v>
      </c>
    </row>
    <row r="38" spans="1:6" s="45" customFormat="1" ht="25.5" x14ac:dyDescent="0.2">
      <c r="A38" s="52" t="s">
        <v>148</v>
      </c>
      <c r="B38" s="53" t="s">
        <v>122</v>
      </c>
      <c r="C38" s="54" t="s">
        <v>170</v>
      </c>
      <c r="D38" s="55">
        <v>200</v>
      </c>
      <c r="E38" s="56" t="s">
        <v>43</v>
      </c>
      <c r="F38" s="57">
        <f t="shared" si="0"/>
        <v>200</v>
      </c>
    </row>
    <row r="39" spans="1:6" s="45" customFormat="1" ht="38.25" x14ac:dyDescent="0.2">
      <c r="A39" s="52" t="s">
        <v>150</v>
      </c>
      <c r="B39" s="53" t="s">
        <v>122</v>
      </c>
      <c r="C39" s="54" t="s">
        <v>171</v>
      </c>
      <c r="D39" s="55">
        <v>200</v>
      </c>
      <c r="E39" s="56" t="s">
        <v>43</v>
      </c>
      <c r="F39" s="57">
        <f t="shared" si="0"/>
        <v>200</v>
      </c>
    </row>
    <row r="40" spans="1:6" s="45" customFormat="1" x14ac:dyDescent="0.2">
      <c r="A40" s="52" t="s">
        <v>152</v>
      </c>
      <c r="B40" s="53" t="s">
        <v>122</v>
      </c>
      <c r="C40" s="54" t="s">
        <v>172</v>
      </c>
      <c r="D40" s="55">
        <v>200</v>
      </c>
      <c r="E40" s="56" t="s">
        <v>43</v>
      </c>
      <c r="F40" s="57">
        <f t="shared" si="0"/>
        <v>200</v>
      </c>
    </row>
    <row r="41" spans="1:6" s="45" customFormat="1" ht="51" x14ac:dyDescent="0.2">
      <c r="A41" s="39" t="s">
        <v>173</v>
      </c>
      <c r="B41" s="40" t="s">
        <v>122</v>
      </c>
      <c r="C41" s="41" t="s">
        <v>174</v>
      </c>
      <c r="D41" s="42">
        <v>104500</v>
      </c>
      <c r="E41" s="43">
        <v>8750</v>
      </c>
      <c r="F41" s="44">
        <f t="shared" si="0"/>
        <v>95750</v>
      </c>
    </row>
    <row r="42" spans="1:6" s="45" customFormat="1" ht="38.25" x14ac:dyDescent="0.2">
      <c r="A42" s="52" t="s">
        <v>164</v>
      </c>
      <c r="B42" s="53" t="s">
        <v>122</v>
      </c>
      <c r="C42" s="54" t="s">
        <v>175</v>
      </c>
      <c r="D42" s="55">
        <v>104500</v>
      </c>
      <c r="E42" s="56">
        <v>8750</v>
      </c>
      <c r="F42" s="57">
        <f t="shared" si="0"/>
        <v>95750</v>
      </c>
    </row>
    <row r="43" spans="1:6" s="45" customFormat="1" x14ac:dyDescent="0.2">
      <c r="A43" s="52" t="s">
        <v>166</v>
      </c>
      <c r="B43" s="53" t="s">
        <v>122</v>
      </c>
      <c r="C43" s="54" t="s">
        <v>176</v>
      </c>
      <c r="D43" s="55">
        <v>104500</v>
      </c>
      <c r="E43" s="56">
        <v>8750</v>
      </c>
      <c r="F43" s="57">
        <f t="shared" si="0"/>
        <v>95750</v>
      </c>
    </row>
    <row r="44" spans="1:6" s="45" customFormat="1" ht="127.5" x14ac:dyDescent="0.2">
      <c r="A44" s="58" t="s">
        <v>177</v>
      </c>
      <c r="B44" s="53" t="s">
        <v>122</v>
      </c>
      <c r="C44" s="54" t="s">
        <v>178</v>
      </c>
      <c r="D44" s="55">
        <v>104500</v>
      </c>
      <c r="E44" s="56">
        <v>8750</v>
      </c>
      <c r="F44" s="57">
        <f t="shared" si="0"/>
        <v>95750</v>
      </c>
    </row>
    <row r="45" spans="1:6" s="45" customFormat="1" x14ac:dyDescent="0.2">
      <c r="A45" s="52" t="s">
        <v>179</v>
      </c>
      <c r="B45" s="53" t="s">
        <v>122</v>
      </c>
      <c r="C45" s="54" t="s">
        <v>180</v>
      </c>
      <c r="D45" s="55">
        <v>104500</v>
      </c>
      <c r="E45" s="56">
        <v>8750</v>
      </c>
      <c r="F45" s="57">
        <f t="shared" si="0"/>
        <v>95750</v>
      </c>
    </row>
    <row r="46" spans="1:6" s="45" customFormat="1" x14ac:dyDescent="0.2">
      <c r="A46" s="52" t="s">
        <v>100</v>
      </c>
      <c r="B46" s="53" t="s">
        <v>122</v>
      </c>
      <c r="C46" s="54" t="s">
        <v>181</v>
      </c>
      <c r="D46" s="55">
        <v>104500</v>
      </c>
      <c r="E46" s="56">
        <v>8750</v>
      </c>
      <c r="F46" s="57">
        <f t="shared" si="0"/>
        <v>95750</v>
      </c>
    </row>
    <row r="47" spans="1:6" s="45" customFormat="1" x14ac:dyDescent="0.2">
      <c r="A47" s="39" t="s">
        <v>182</v>
      </c>
      <c r="B47" s="40" t="s">
        <v>122</v>
      </c>
      <c r="C47" s="41" t="s">
        <v>183</v>
      </c>
      <c r="D47" s="42">
        <v>20000</v>
      </c>
      <c r="E47" s="43" t="s">
        <v>43</v>
      </c>
      <c r="F47" s="44">
        <f t="shared" ref="F47:F78" si="1">IF(OR(D47="-",IF(E47="-",0,E47)&gt;=IF(D47="-",0,D47)),"-",IF(D47="-",0,D47)-IF(E47="-",0,E47))</f>
        <v>20000</v>
      </c>
    </row>
    <row r="48" spans="1:6" s="45" customFormat="1" ht="38.25" x14ac:dyDescent="0.2">
      <c r="A48" s="52" t="s">
        <v>164</v>
      </c>
      <c r="B48" s="53" t="s">
        <v>122</v>
      </c>
      <c r="C48" s="54" t="s">
        <v>184</v>
      </c>
      <c r="D48" s="55">
        <v>20000</v>
      </c>
      <c r="E48" s="56" t="s">
        <v>43</v>
      </c>
      <c r="F48" s="57">
        <f t="shared" si="1"/>
        <v>20000</v>
      </c>
    </row>
    <row r="49" spans="1:6" s="45" customFormat="1" ht="25.5" x14ac:dyDescent="0.2">
      <c r="A49" s="52" t="s">
        <v>185</v>
      </c>
      <c r="B49" s="53" t="s">
        <v>122</v>
      </c>
      <c r="C49" s="54" t="s">
        <v>186</v>
      </c>
      <c r="D49" s="55">
        <v>20000</v>
      </c>
      <c r="E49" s="56" t="s">
        <v>43</v>
      </c>
      <c r="F49" s="57">
        <f t="shared" si="1"/>
        <v>20000</v>
      </c>
    </row>
    <row r="50" spans="1:6" s="45" customFormat="1" ht="76.5" x14ac:dyDescent="0.2">
      <c r="A50" s="52" t="s">
        <v>187</v>
      </c>
      <c r="B50" s="53" t="s">
        <v>122</v>
      </c>
      <c r="C50" s="54" t="s">
        <v>188</v>
      </c>
      <c r="D50" s="55">
        <v>20000</v>
      </c>
      <c r="E50" s="56" t="s">
        <v>43</v>
      </c>
      <c r="F50" s="57">
        <f t="shared" si="1"/>
        <v>20000</v>
      </c>
    </row>
    <row r="51" spans="1:6" s="45" customFormat="1" x14ac:dyDescent="0.2">
      <c r="A51" s="52" t="s">
        <v>158</v>
      </c>
      <c r="B51" s="53" t="s">
        <v>122</v>
      </c>
      <c r="C51" s="54" t="s">
        <v>189</v>
      </c>
      <c r="D51" s="55">
        <v>20000</v>
      </c>
      <c r="E51" s="56" t="s">
        <v>43</v>
      </c>
      <c r="F51" s="57">
        <f t="shared" si="1"/>
        <v>20000</v>
      </c>
    </row>
    <row r="52" spans="1:6" s="45" customFormat="1" x14ac:dyDescent="0.2">
      <c r="A52" s="52" t="s">
        <v>190</v>
      </c>
      <c r="B52" s="53" t="s">
        <v>122</v>
      </c>
      <c r="C52" s="54" t="s">
        <v>191</v>
      </c>
      <c r="D52" s="55">
        <v>20000</v>
      </c>
      <c r="E52" s="56" t="s">
        <v>43</v>
      </c>
      <c r="F52" s="57">
        <f t="shared" si="1"/>
        <v>20000</v>
      </c>
    </row>
    <row r="53" spans="1:6" s="45" customFormat="1" x14ac:dyDescent="0.2">
      <c r="A53" s="39" t="s">
        <v>192</v>
      </c>
      <c r="B53" s="40" t="s">
        <v>122</v>
      </c>
      <c r="C53" s="41" t="s">
        <v>193</v>
      </c>
      <c r="D53" s="42">
        <v>478300</v>
      </c>
      <c r="E53" s="43">
        <v>2250</v>
      </c>
      <c r="F53" s="44">
        <f t="shared" si="1"/>
        <v>476050</v>
      </c>
    </row>
    <row r="54" spans="1:6" s="45" customFormat="1" ht="25.5" x14ac:dyDescent="0.2">
      <c r="A54" s="52" t="s">
        <v>194</v>
      </c>
      <c r="B54" s="53" t="s">
        <v>122</v>
      </c>
      <c r="C54" s="54" t="s">
        <v>195</v>
      </c>
      <c r="D54" s="55">
        <v>103200</v>
      </c>
      <c r="E54" s="56">
        <v>2250</v>
      </c>
      <c r="F54" s="57">
        <f t="shared" si="1"/>
        <v>100950</v>
      </c>
    </row>
    <row r="55" spans="1:6" s="45" customFormat="1" ht="38.25" x14ac:dyDescent="0.2">
      <c r="A55" s="52" t="s">
        <v>196</v>
      </c>
      <c r="B55" s="53" t="s">
        <v>122</v>
      </c>
      <c r="C55" s="54" t="s">
        <v>197</v>
      </c>
      <c r="D55" s="55">
        <v>103200</v>
      </c>
      <c r="E55" s="56">
        <v>2250</v>
      </c>
      <c r="F55" s="57">
        <f t="shared" si="1"/>
        <v>100950</v>
      </c>
    </row>
    <row r="56" spans="1:6" s="45" customFormat="1" ht="51" x14ac:dyDescent="0.2">
      <c r="A56" s="52" t="s">
        <v>198</v>
      </c>
      <c r="B56" s="53" t="s">
        <v>122</v>
      </c>
      <c r="C56" s="54" t="s">
        <v>199</v>
      </c>
      <c r="D56" s="55">
        <v>84000</v>
      </c>
      <c r="E56" s="56">
        <v>2250</v>
      </c>
      <c r="F56" s="57">
        <f t="shared" si="1"/>
        <v>81750</v>
      </c>
    </row>
    <row r="57" spans="1:6" s="45" customFormat="1" ht="25.5" x14ac:dyDescent="0.2">
      <c r="A57" s="52" t="s">
        <v>148</v>
      </c>
      <c r="B57" s="53" t="s">
        <v>122</v>
      </c>
      <c r="C57" s="54" t="s">
        <v>200</v>
      </c>
      <c r="D57" s="55">
        <v>84000</v>
      </c>
      <c r="E57" s="56">
        <v>2250</v>
      </c>
      <c r="F57" s="57">
        <f t="shared" si="1"/>
        <v>81750</v>
      </c>
    </row>
    <row r="58" spans="1:6" s="45" customFormat="1" ht="38.25" x14ac:dyDescent="0.2">
      <c r="A58" s="52" t="s">
        <v>150</v>
      </c>
      <c r="B58" s="53" t="s">
        <v>122</v>
      </c>
      <c r="C58" s="54" t="s">
        <v>201</v>
      </c>
      <c r="D58" s="55">
        <v>84000</v>
      </c>
      <c r="E58" s="56">
        <v>2250</v>
      </c>
      <c r="F58" s="57">
        <f t="shared" si="1"/>
        <v>81750</v>
      </c>
    </row>
    <row r="59" spans="1:6" s="45" customFormat="1" x14ac:dyDescent="0.2">
      <c r="A59" s="52" t="s">
        <v>152</v>
      </c>
      <c r="B59" s="53" t="s">
        <v>122</v>
      </c>
      <c r="C59" s="54" t="s">
        <v>202</v>
      </c>
      <c r="D59" s="55">
        <v>84000</v>
      </c>
      <c r="E59" s="56">
        <v>2250</v>
      </c>
      <c r="F59" s="57">
        <f t="shared" si="1"/>
        <v>81750</v>
      </c>
    </row>
    <row r="60" spans="1:6" s="45" customFormat="1" ht="89.25" x14ac:dyDescent="0.2">
      <c r="A60" s="52" t="s">
        <v>203</v>
      </c>
      <c r="B60" s="53" t="s">
        <v>122</v>
      </c>
      <c r="C60" s="54" t="s">
        <v>204</v>
      </c>
      <c r="D60" s="55">
        <v>19200</v>
      </c>
      <c r="E60" s="56" t="s">
        <v>43</v>
      </c>
      <c r="F60" s="57">
        <f t="shared" si="1"/>
        <v>19200</v>
      </c>
    </row>
    <row r="61" spans="1:6" s="45" customFormat="1" ht="25.5" x14ac:dyDescent="0.2">
      <c r="A61" s="52" t="s">
        <v>148</v>
      </c>
      <c r="B61" s="53" t="s">
        <v>122</v>
      </c>
      <c r="C61" s="54" t="s">
        <v>205</v>
      </c>
      <c r="D61" s="55">
        <v>19200</v>
      </c>
      <c r="E61" s="56" t="s">
        <v>43</v>
      </c>
      <c r="F61" s="57">
        <f t="shared" si="1"/>
        <v>19200</v>
      </c>
    </row>
    <row r="62" spans="1:6" s="45" customFormat="1" ht="38.25" x14ac:dyDescent="0.2">
      <c r="A62" s="52" t="s">
        <v>150</v>
      </c>
      <c r="B62" s="53" t="s">
        <v>122</v>
      </c>
      <c r="C62" s="54" t="s">
        <v>206</v>
      </c>
      <c r="D62" s="55">
        <v>19200</v>
      </c>
      <c r="E62" s="56" t="s">
        <v>43</v>
      </c>
      <c r="F62" s="57">
        <f t="shared" si="1"/>
        <v>19200</v>
      </c>
    </row>
    <row r="63" spans="1:6" s="45" customFormat="1" x14ac:dyDescent="0.2">
      <c r="A63" s="52" t="s">
        <v>152</v>
      </c>
      <c r="B63" s="53" t="s">
        <v>122</v>
      </c>
      <c r="C63" s="54" t="s">
        <v>207</v>
      </c>
      <c r="D63" s="55">
        <v>19200</v>
      </c>
      <c r="E63" s="56" t="s">
        <v>43</v>
      </c>
      <c r="F63" s="57">
        <f t="shared" si="1"/>
        <v>19200</v>
      </c>
    </row>
    <row r="64" spans="1:6" s="45" customFormat="1" ht="63.75" x14ac:dyDescent="0.2">
      <c r="A64" s="52" t="s">
        <v>208</v>
      </c>
      <c r="B64" s="53" t="s">
        <v>122</v>
      </c>
      <c r="C64" s="54" t="s">
        <v>209</v>
      </c>
      <c r="D64" s="55">
        <v>1000</v>
      </c>
      <c r="E64" s="56" t="s">
        <v>43</v>
      </c>
      <c r="F64" s="57">
        <f t="shared" si="1"/>
        <v>1000</v>
      </c>
    </row>
    <row r="65" spans="1:6" s="45" customFormat="1" ht="25.5" x14ac:dyDescent="0.2">
      <c r="A65" s="52" t="s">
        <v>210</v>
      </c>
      <c r="B65" s="53" t="s">
        <v>122</v>
      </c>
      <c r="C65" s="54" t="s">
        <v>211</v>
      </c>
      <c r="D65" s="55">
        <v>1000</v>
      </c>
      <c r="E65" s="56" t="s">
        <v>43</v>
      </c>
      <c r="F65" s="57">
        <f t="shared" si="1"/>
        <v>1000</v>
      </c>
    </row>
    <row r="66" spans="1:6" s="45" customFormat="1" ht="25.5" x14ac:dyDescent="0.2">
      <c r="A66" s="52" t="s">
        <v>212</v>
      </c>
      <c r="B66" s="53" t="s">
        <v>122</v>
      </c>
      <c r="C66" s="54" t="s">
        <v>213</v>
      </c>
      <c r="D66" s="55">
        <v>1000</v>
      </c>
      <c r="E66" s="56" t="s">
        <v>43</v>
      </c>
      <c r="F66" s="57">
        <f t="shared" si="1"/>
        <v>1000</v>
      </c>
    </row>
    <row r="67" spans="1:6" s="45" customFormat="1" ht="25.5" x14ac:dyDescent="0.2">
      <c r="A67" s="52" t="s">
        <v>148</v>
      </c>
      <c r="B67" s="53" t="s">
        <v>122</v>
      </c>
      <c r="C67" s="54" t="s">
        <v>214</v>
      </c>
      <c r="D67" s="55">
        <v>1000</v>
      </c>
      <c r="E67" s="56" t="s">
        <v>43</v>
      </c>
      <c r="F67" s="57">
        <f t="shared" si="1"/>
        <v>1000</v>
      </c>
    </row>
    <row r="68" spans="1:6" s="45" customFormat="1" ht="38.25" x14ac:dyDescent="0.2">
      <c r="A68" s="52" t="s">
        <v>150</v>
      </c>
      <c r="B68" s="53" t="s">
        <v>122</v>
      </c>
      <c r="C68" s="54" t="s">
        <v>215</v>
      </c>
      <c r="D68" s="55">
        <v>1000</v>
      </c>
      <c r="E68" s="56" t="s">
        <v>43</v>
      </c>
      <c r="F68" s="57">
        <f t="shared" si="1"/>
        <v>1000</v>
      </c>
    </row>
    <row r="69" spans="1:6" s="45" customFormat="1" x14ac:dyDescent="0.2">
      <c r="A69" s="52" t="s">
        <v>152</v>
      </c>
      <c r="B69" s="53" t="s">
        <v>122</v>
      </c>
      <c r="C69" s="54" t="s">
        <v>216</v>
      </c>
      <c r="D69" s="55">
        <v>1000</v>
      </c>
      <c r="E69" s="56" t="s">
        <v>43</v>
      </c>
      <c r="F69" s="57">
        <f t="shared" si="1"/>
        <v>1000</v>
      </c>
    </row>
    <row r="70" spans="1:6" s="45" customFormat="1" ht="38.25" x14ac:dyDescent="0.2">
      <c r="A70" s="52" t="s">
        <v>164</v>
      </c>
      <c r="B70" s="53" t="s">
        <v>122</v>
      </c>
      <c r="C70" s="54" t="s">
        <v>217</v>
      </c>
      <c r="D70" s="55">
        <v>374100</v>
      </c>
      <c r="E70" s="56" t="s">
        <v>43</v>
      </c>
      <c r="F70" s="57">
        <f t="shared" si="1"/>
        <v>374100</v>
      </c>
    </row>
    <row r="71" spans="1:6" s="45" customFormat="1" x14ac:dyDescent="0.2">
      <c r="A71" s="52" t="s">
        <v>166</v>
      </c>
      <c r="B71" s="53" t="s">
        <v>122</v>
      </c>
      <c r="C71" s="54" t="s">
        <v>218</v>
      </c>
      <c r="D71" s="55">
        <v>374100</v>
      </c>
      <c r="E71" s="56" t="s">
        <v>43</v>
      </c>
      <c r="F71" s="57">
        <f t="shared" si="1"/>
        <v>374100</v>
      </c>
    </row>
    <row r="72" spans="1:6" s="45" customFormat="1" ht="38.25" x14ac:dyDescent="0.2">
      <c r="A72" s="52" t="s">
        <v>219</v>
      </c>
      <c r="B72" s="53" t="s">
        <v>122</v>
      </c>
      <c r="C72" s="54" t="s">
        <v>220</v>
      </c>
      <c r="D72" s="55">
        <v>20000</v>
      </c>
      <c r="E72" s="56" t="s">
        <v>43</v>
      </c>
      <c r="F72" s="57">
        <f t="shared" si="1"/>
        <v>20000</v>
      </c>
    </row>
    <row r="73" spans="1:6" s="45" customFormat="1" x14ac:dyDescent="0.2">
      <c r="A73" s="52" t="s">
        <v>158</v>
      </c>
      <c r="B73" s="53" t="s">
        <v>122</v>
      </c>
      <c r="C73" s="54" t="s">
        <v>221</v>
      </c>
      <c r="D73" s="55">
        <v>20000</v>
      </c>
      <c r="E73" s="56" t="s">
        <v>43</v>
      </c>
      <c r="F73" s="57">
        <f t="shared" si="1"/>
        <v>20000</v>
      </c>
    </row>
    <row r="74" spans="1:6" s="45" customFormat="1" x14ac:dyDescent="0.2">
      <c r="A74" s="52" t="s">
        <v>160</v>
      </c>
      <c r="B74" s="53" t="s">
        <v>122</v>
      </c>
      <c r="C74" s="54" t="s">
        <v>222</v>
      </c>
      <c r="D74" s="55">
        <v>20000</v>
      </c>
      <c r="E74" s="56" t="s">
        <v>43</v>
      </c>
      <c r="F74" s="57">
        <f t="shared" si="1"/>
        <v>20000</v>
      </c>
    </row>
    <row r="75" spans="1:6" s="45" customFormat="1" x14ac:dyDescent="0.2">
      <c r="A75" s="52" t="s">
        <v>223</v>
      </c>
      <c r="B75" s="53" t="s">
        <v>122</v>
      </c>
      <c r="C75" s="54" t="s">
        <v>224</v>
      </c>
      <c r="D75" s="55">
        <v>20000</v>
      </c>
      <c r="E75" s="56" t="s">
        <v>43</v>
      </c>
      <c r="F75" s="57">
        <f t="shared" si="1"/>
        <v>20000</v>
      </c>
    </row>
    <row r="76" spans="1:6" s="45" customFormat="1" ht="51" x14ac:dyDescent="0.2">
      <c r="A76" s="52" t="s">
        <v>225</v>
      </c>
      <c r="B76" s="53" t="s">
        <v>122</v>
      </c>
      <c r="C76" s="54" t="s">
        <v>226</v>
      </c>
      <c r="D76" s="55">
        <v>10000</v>
      </c>
      <c r="E76" s="56" t="s">
        <v>43</v>
      </c>
      <c r="F76" s="57">
        <f t="shared" si="1"/>
        <v>10000</v>
      </c>
    </row>
    <row r="77" spans="1:6" s="45" customFormat="1" ht="25.5" x14ac:dyDescent="0.2">
      <c r="A77" s="52" t="s">
        <v>148</v>
      </c>
      <c r="B77" s="53" t="s">
        <v>122</v>
      </c>
      <c r="C77" s="54" t="s">
        <v>227</v>
      </c>
      <c r="D77" s="55">
        <v>10000</v>
      </c>
      <c r="E77" s="56" t="s">
        <v>43</v>
      </c>
      <c r="F77" s="57">
        <f t="shared" si="1"/>
        <v>10000</v>
      </c>
    </row>
    <row r="78" spans="1:6" s="45" customFormat="1" ht="38.25" x14ac:dyDescent="0.2">
      <c r="A78" s="52" t="s">
        <v>150</v>
      </c>
      <c r="B78" s="53" t="s">
        <v>122</v>
      </c>
      <c r="C78" s="54" t="s">
        <v>228</v>
      </c>
      <c r="D78" s="55">
        <v>10000</v>
      </c>
      <c r="E78" s="56" t="s">
        <v>43</v>
      </c>
      <c r="F78" s="57">
        <f t="shared" si="1"/>
        <v>10000</v>
      </c>
    </row>
    <row r="79" spans="1:6" s="45" customFormat="1" x14ac:dyDescent="0.2">
      <c r="A79" s="52" t="s">
        <v>152</v>
      </c>
      <c r="B79" s="53" t="s">
        <v>122</v>
      </c>
      <c r="C79" s="54" t="s">
        <v>229</v>
      </c>
      <c r="D79" s="55">
        <v>10000</v>
      </c>
      <c r="E79" s="56" t="s">
        <v>43</v>
      </c>
      <c r="F79" s="57">
        <f t="shared" ref="F79:F110" si="2">IF(OR(D79="-",IF(E79="-",0,E79)&gt;=IF(D79="-",0,D79)),"-",IF(D79="-",0,D79)-IF(E79="-",0,E79))</f>
        <v>10000</v>
      </c>
    </row>
    <row r="80" spans="1:6" s="45" customFormat="1" ht="38.25" x14ac:dyDescent="0.2">
      <c r="A80" s="52" t="s">
        <v>230</v>
      </c>
      <c r="B80" s="53" t="s">
        <v>122</v>
      </c>
      <c r="C80" s="54" t="s">
        <v>231</v>
      </c>
      <c r="D80" s="55">
        <v>12000</v>
      </c>
      <c r="E80" s="56" t="s">
        <v>43</v>
      </c>
      <c r="F80" s="57">
        <f t="shared" si="2"/>
        <v>12000</v>
      </c>
    </row>
    <row r="81" spans="1:6" s="45" customFormat="1" ht="25.5" x14ac:dyDescent="0.2">
      <c r="A81" s="52" t="s">
        <v>148</v>
      </c>
      <c r="B81" s="53" t="s">
        <v>122</v>
      </c>
      <c r="C81" s="54" t="s">
        <v>232</v>
      </c>
      <c r="D81" s="55">
        <v>12000</v>
      </c>
      <c r="E81" s="56" t="s">
        <v>43</v>
      </c>
      <c r="F81" s="57">
        <f t="shared" si="2"/>
        <v>12000</v>
      </c>
    </row>
    <row r="82" spans="1:6" s="45" customFormat="1" ht="38.25" x14ac:dyDescent="0.2">
      <c r="A82" s="52" t="s">
        <v>150</v>
      </c>
      <c r="B82" s="53" t="s">
        <v>122</v>
      </c>
      <c r="C82" s="54" t="s">
        <v>233</v>
      </c>
      <c r="D82" s="55">
        <v>12000</v>
      </c>
      <c r="E82" s="56" t="s">
        <v>43</v>
      </c>
      <c r="F82" s="57">
        <f t="shared" si="2"/>
        <v>12000</v>
      </c>
    </row>
    <row r="83" spans="1:6" s="45" customFormat="1" x14ac:dyDescent="0.2">
      <c r="A83" s="52" t="s">
        <v>154</v>
      </c>
      <c r="B83" s="53" t="s">
        <v>122</v>
      </c>
      <c r="C83" s="54" t="s">
        <v>234</v>
      </c>
      <c r="D83" s="55">
        <v>12000</v>
      </c>
      <c r="E83" s="56" t="s">
        <v>43</v>
      </c>
      <c r="F83" s="57">
        <f t="shared" si="2"/>
        <v>12000</v>
      </c>
    </row>
    <row r="84" spans="1:6" s="45" customFormat="1" ht="25.5" x14ac:dyDescent="0.2">
      <c r="A84" s="52" t="s">
        <v>156</v>
      </c>
      <c r="B84" s="53" t="s">
        <v>122</v>
      </c>
      <c r="C84" s="54" t="s">
        <v>235</v>
      </c>
      <c r="D84" s="55">
        <v>332100</v>
      </c>
      <c r="E84" s="56" t="s">
        <v>43</v>
      </c>
      <c r="F84" s="57">
        <f t="shared" si="2"/>
        <v>332100</v>
      </c>
    </row>
    <row r="85" spans="1:6" s="45" customFormat="1" x14ac:dyDescent="0.2">
      <c r="A85" s="52" t="s">
        <v>158</v>
      </c>
      <c r="B85" s="53" t="s">
        <v>122</v>
      </c>
      <c r="C85" s="54" t="s">
        <v>236</v>
      </c>
      <c r="D85" s="55">
        <v>332100</v>
      </c>
      <c r="E85" s="56" t="s">
        <v>43</v>
      </c>
      <c r="F85" s="57">
        <f t="shared" si="2"/>
        <v>332100</v>
      </c>
    </row>
    <row r="86" spans="1:6" s="45" customFormat="1" x14ac:dyDescent="0.2">
      <c r="A86" s="52" t="s">
        <v>160</v>
      </c>
      <c r="B86" s="53" t="s">
        <v>122</v>
      </c>
      <c r="C86" s="54" t="s">
        <v>237</v>
      </c>
      <c r="D86" s="55">
        <v>332100</v>
      </c>
      <c r="E86" s="56" t="s">
        <v>43</v>
      </c>
      <c r="F86" s="57">
        <f t="shared" si="2"/>
        <v>332100</v>
      </c>
    </row>
    <row r="87" spans="1:6" s="45" customFormat="1" ht="25.5" x14ac:dyDescent="0.2">
      <c r="A87" s="52" t="s">
        <v>238</v>
      </c>
      <c r="B87" s="53" t="s">
        <v>122</v>
      </c>
      <c r="C87" s="54" t="s">
        <v>239</v>
      </c>
      <c r="D87" s="55">
        <v>332100</v>
      </c>
      <c r="E87" s="56" t="s">
        <v>43</v>
      </c>
      <c r="F87" s="57">
        <f t="shared" si="2"/>
        <v>332100</v>
      </c>
    </row>
    <row r="88" spans="1:6" s="45" customFormat="1" x14ac:dyDescent="0.2">
      <c r="A88" s="39" t="s">
        <v>240</v>
      </c>
      <c r="B88" s="40" t="s">
        <v>122</v>
      </c>
      <c r="C88" s="41" t="s">
        <v>241</v>
      </c>
      <c r="D88" s="42">
        <v>164300</v>
      </c>
      <c r="E88" s="43">
        <v>2271</v>
      </c>
      <c r="F88" s="44">
        <f t="shared" si="2"/>
        <v>162029</v>
      </c>
    </row>
    <row r="89" spans="1:6" s="45" customFormat="1" ht="25.5" x14ac:dyDescent="0.2">
      <c r="A89" s="39" t="s">
        <v>242</v>
      </c>
      <c r="B89" s="40" t="s">
        <v>122</v>
      </c>
      <c r="C89" s="41" t="s">
        <v>243</v>
      </c>
      <c r="D89" s="42">
        <v>164300</v>
      </c>
      <c r="E89" s="43">
        <v>2271</v>
      </c>
      <c r="F89" s="44">
        <f t="shared" si="2"/>
        <v>162029</v>
      </c>
    </row>
    <row r="90" spans="1:6" s="45" customFormat="1" ht="38.25" x14ac:dyDescent="0.2">
      <c r="A90" s="52" t="s">
        <v>164</v>
      </c>
      <c r="B90" s="53" t="s">
        <v>122</v>
      </c>
      <c r="C90" s="54" t="s">
        <v>244</v>
      </c>
      <c r="D90" s="55">
        <v>164300</v>
      </c>
      <c r="E90" s="56">
        <v>2271</v>
      </c>
      <c r="F90" s="57">
        <f t="shared" si="2"/>
        <v>162029</v>
      </c>
    </row>
    <row r="91" spans="1:6" s="45" customFormat="1" x14ac:dyDescent="0.2">
      <c r="A91" s="52" t="s">
        <v>166</v>
      </c>
      <c r="B91" s="53" t="s">
        <v>122</v>
      </c>
      <c r="C91" s="54" t="s">
        <v>245</v>
      </c>
      <c r="D91" s="55">
        <v>164300</v>
      </c>
      <c r="E91" s="56">
        <v>2271</v>
      </c>
      <c r="F91" s="57">
        <f t="shared" si="2"/>
        <v>162029</v>
      </c>
    </row>
    <row r="92" spans="1:6" s="45" customFormat="1" ht="51" x14ac:dyDescent="0.2">
      <c r="A92" s="52" t="s">
        <v>246</v>
      </c>
      <c r="B92" s="53" t="s">
        <v>122</v>
      </c>
      <c r="C92" s="54" t="s">
        <v>247</v>
      </c>
      <c r="D92" s="55">
        <v>164300</v>
      </c>
      <c r="E92" s="56">
        <v>2271</v>
      </c>
      <c r="F92" s="57">
        <f t="shared" si="2"/>
        <v>162029</v>
      </c>
    </row>
    <row r="93" spans="1:6" s="45" customFormat="1" ht="63.75" x14ac:dyDescent="0.2">
      <c r="A93" s="52" t="s">
        <v>136</v>
      </c>
      <c r="B93" s="53" t="s">
        <v>122</v>
      </c>
      <c r="C93" s="54" t="s">
        <v>248</v>
      </c>
      <c r="D93" s="55">
        <v>157700</v>
      </c>
      <c r="E93" s="56">
        <v>2271</v>
      </c>
      <c r="F93" s="57">
        <f t="shared" si="2"/>
        <v>155429</v>
      </c>
    </row>
    <row r="94" spans="1:6" s="45" customFormat="1" ht="25.5" x14ac:dyDescent="0.2">
      <c r="A94" s="52" t="s">
        <v>138</v>
      </c>
      <c r="B94" s="53" t="s">
        <v>122</v>
      </c>
      <c r="C94" s="54" t="s">
        <v>249</v>
      </c>
      <c r="D94" s="55">
        <v>157700</v>
      </c>
      <c r="E94" s="56">
        <v>2271</v>
      </c>
      <c r="F94" s="57">
        <f t="shared" si="2"/>
        <v>155429</v>
      </c>
    </row>
    <row r="95" spans="1:6" s="45" customFormat="1" ht="25.5" x14ac:dyDescent="0.2">
      <c r="A95" s="52" t="s">
        <v>140</v>
      </c>
      <c r="B95" s="53" t="s">
        <v>122</v>
      </c>
      <c r="C95" s="54" t="s">
        <v>250</v>
      </c>
      <c r="D95" s="55">
        <v>121100</v>
      </c>
      <c r="E95" s="56">
        <v>2271</v>
      </c>
      <c r="F95" s="57">
        <f t="shared" si="2"/>
        <v>118829</v>
      </c>
    </row>
    <row r="96" spans="1:6" s="45" customFormat="1" ht="51" x14ac:dyDescent="0.2">
      <c r="A96" s="52" t="s">
        <v>144</v>
      </c>
      <c r="B96" s="53" t="s">
        <v>122</v>
      </c>
      <c r="C96" s="54" t="s">
        <v>251</v>
      </c>
      <c r="D96" s="55">
        <v>36600</v>
      </c>
      <c r="E96" s="56" t="s">
        <v>43</v>
      </c>
      <c r="F96" s="57">
        <f t="shared" si="2"/>
        <v>36600</v>
      </c>
    </row>
    <row r="97" spans="1:6" s="45" customFormat="1" ht="25.5" x14ac:dyDescent="0.2">
      <c r="A97" s="52" t="s">
        <v>148</v>
      </c>
      <c r="B97" s="53" t="s">
        <v>122</v>
      </c>
      <c r="C97" s="54" t="s">
        <v>252</v>
      </c>
      <c r="D97" s="55">
        <v>6600</v>
      </c>
      <c r="E97" s="56" t="s">
        <v>43</v>
      </c>
      <c r="F97" s="57">
        <f t="shared" si="2"/>
        <v>6600</v>
      </c>
    </row>
    <row r="98" spans="1:6" s="45" customFormat="1" ht="38.25" x14ac:dyDescent="0.2">
      <c r="A98" s="52" t="s">
        <v>150</v>
      </c>
      <c r="B98" s="53" t="s">
        <v>122</v>
      </c>
      <c r="C98" s="54" t="s">
        <v>253</v>
      </c>
      <c r="D98" s="55">
        <v>6600</v>
      </c>
      <c r="E98" s="56" t="s">
        <v>43</v>
      </c>
      <c r="F98" s="57">
        <f t="shared" si="2"/>
        <v>6600</v>
      </c>
    </row>
    <row r="99" spans="1:6" s="45" customFormat="1" x14ac:dyDescent="0.2">
      <c r="A99" s="52" t="s">
        <v>152</v>
      </c>
      <c r="B99" s="53" t="s">
        <v>122</v>
      </c>
      <c r="C99" s="54" t="s">
        <v>254</v>
      </c>
      <c r="D99" s="55">
        <v>6600</v>
      </c>
      <c r="E99" s="56" t="s">
        <v>43</v>
      </c>
      <c r="F99" s="57">
        <f t="shared" si="2"/>
        <v>6600</v>
      </c>
    </row>
    <row r="100" spans="1:6" s="45" customFormat="1" ht="25.5" x14ac:dyDescent="0.2">
      <c r="A100" s="39" t="s">
        <v>255</v>
      </c>
      <c r="B100" s="40" t="s">
        <v>122</v>
      </c>
      <c r="C100" s="41" t="s">
        <v>256</v>
      </c>
      <c r="D100" s="42">
        <v>45000</v>
      </c>
      <c r="E100" s="43" t="s">
        <v>43</v>
      </c>
      <c r="F100" s="44">
        <f t="shared" si="2"/>
        <v>45000</v>
      </c>
    </row>
    <row r="101" spans="1:6" s="45" customFormat="1" ht="51" x14ac:dyDescent="0.2">
      <c r="A101" s="39" t="s">
        <v>257</v>
      </c>
      <c r="B101" s="40" t="s">
        <v>122</v>
      </c>
      <c r="C101" s="41" t="s">
        <v>258</v>
      </c>
      <c r="D101" s="42">
        <v>45000</v>
      </c>
      <c r="E101" s="43" t="s">
        <v>43</v>
      </c>
      <c r="F101" s="44">
        <f t="shared" si="2"/>
        <v>45000</v>
      </c>
    </row>
    <row r="102" spans="1:6" s="45" customFormat="1" ht="63.75" x14ac:dyDescent="0.2">
      <c r="A102" s="52" t="s">
        <v>208</v>
      </c>
      <c r="B102" s="53" t="s">
        <v>122</v>
      </c>
      <c r="C102" s="54" t="s">
        <v>259</v>
      </c>
      <c r="D102" s="55">
        <v>45000</v>
      </c>
      <c r="E102" s="56" t="s">
        <v>43</v>
      </c>
      <c r="F102" s="57">
        <f t="shared" si="2"/>
        <v>45000</v>
      </c>
    </row>
    <row r="103" spans="1:6" s="45" customFormat="1" ht="25.5" x14ac:dyDescent="0.2">
      <c r="A103" s="52" t="s">
        <v>260</v>
      </c>
      <c r="B103" s="53" t="s">
        <v>122</v>
      </c>
      <c r="C103" s="54" t="s">
        <v>261</v>
      </c>
      <c r="D103" s="55">
        <v>40000</v>
      </c>
      <c r="E103" s="56" t="s">
        <v>43</v>
      </c>
      <c r="F103" s="57">
        <f t="shared" si="2"/>
        <v>40000</v>
      </c>
    </row>
    <row r="104" spans="1:6" s="45" customFormat="1" ht="25.5" x14ac:dyDescent="0.2">
      <c r="A104" s="52" t="s">
        <v>262</v>
      </c>
      <c r="B104" s="53" t="s">
        <v>122</v>
      </c>
      <c r="C104" s="54" t="s">
        <v>263</v>
      </c>
      <c r="D104" s="55">
        <v>40000</v>
      </c>
      <c r="E104" s="56" t="s">
        <v>43</v>
      </c>
      <c r="F104" s="57">
        <f t="shared" si="2"/>
        <v>40000</v>
      </c>
    </row>
    <row r="105" spans="1:6" s="45" customFormat="1" ht="25.5" x14ac:dyDescent="0.2">
      <c r="A105" s="52" t="s">
        <v>148</v>
      </c>
      <c r="B105" s="53" t="s">
        <v>122</v>
      </c>
      <c r="C105" s="54" t="s">
        <v>264</v>
      </c>
      <c r="D105" s="55">
        <v>40000</v>
      </c>
      <c r="E105" s="56" t="s">
        <v>43</v>
      </c>
      <c r="F105" s="57">
        <f t="shared" si="2"/>
        <v>40000</v>
      </c>
    </row>
    <row r="106" spans="1:6" s="45" customFormat="1" ht="38.25" x14ac:dyDescent="0.2">
      <c r="A106" s="52" t="s">
        <v>150</v>
      </c>
      <c r="B106" s="53" t="s">
        <v>122</v>
      </c>
      <c r="C106" s="54" t="s">
        <v>265</v>
      </c>
      <c r="D106" s="55">
        <v>40000</v>
      </c>
      <c r="E106" s="56" t="s">
        <v>43</v>
      </c>
      <c r="F106" s="57">
        <f t="shared" si="2"/>
        <v>40000</v>
      </c>
    </row>
    <row r="107" spans="1:6" s="45" customFormat="1" x14ac:dyDescent="0.2">
      <c r="A107" s="52" t="s">
        <v>152</v>
      </c>
      <c r="B107" s="53" t="s">
        <v>122</v>
      </c>
      <c r="C107" s="54" t="s">
        <v>266</v>
      </c>
      <c r="D107" s="55">
        <v>40000</v>
      </c>
      <c r="E107" s="56" t="s">
        <v>43</v>
      </c>
      <c r="F107" s="57">
        <f t="shared" si="2"/>
        <v>40000</v>
      </c>
    </row>
    <row r="108" spans="1:6" s="45" customFormat="1" ht="25.5" x14ac:dyDescent="0.2">
      <c r="A108" s="52" t="s">
        <v>267</v>
      </c>
      <c r="B108" s="53" t="s">
        <v>122</v>
      </c>
      <c r="C108" s="54" t="s">
        <v>268</v>
      </c>
      <c r="D108" s="55">
        <v>5000</v>
      </c>
      <c r="E108" s="56" t="s">
        <v>43</v>
      </c>
      <c r="F108" s="57">
        <f t="shared" si="2"/>
        <v>5000</v>
      </c>
    </row>
    <row r="109" spans="1:6" s="45" customFormat="1" ht="25.5" x14ac:dyDescent="0.2">
      <c r="A109" s="52" t="s">
        <v>269</v>
      </c>
      <c r="B109" s="53" t="s">
        <v>122</v>
      </c>
      <c r="C109" s="54" t="s">
        <v>270</v>
      </c>
      <c r="D109" s="55">
        <v>5000</v>
      </c>
      <c r="E109" s="56" t="s">
        <v>43</v>
      </c>
      <c r="F109" s="57">
        <f t="shared" si="2"/>
        <v>5000</v>
      </c>
    </row>
    <row r="110" spans="1:6" s="45" customFormat="1" ht="25.5" x14ac:dyDescent="0.2">
      <c r="A110" s="52" t="s">
        <v>148</v>
      </c>
      <c r="B110" s="53" t="s">
        <v>122</v>
      </c>
      <c r="C110" s="54" t="s">
        <v>271</v>
      </c>
      <c r="D110" s="55">
        <v>5000</v>
      </c>
      <c r="E110" s="56" t="s">
        <v>43</v>
      </c>
      <c r="F110" s="57">
        <f t="shared" si="2"/>
        <v>5000</v>
      </c>
    </row>
    <row r="111" spans="1:6" s="45" customFormat="1" ht="38.25" x14ac:dyDescent="0.2">
      <c r="A111" s="52" t="s">
        <v>150</v>
      </c>
      <c r="B111" s="53" t="s">
        <v>122</v>
      </c>
      <c r="C111" s="54" t="s">
        <v>272</v>
      </c>
      <c r="D111" s="55">
        <v>5000</v>
      </c>
      <c r="E111" s="56" t="s">
        <v>43</v>
      </c>
      <c r="F111" s="57">
        <f t="shared" ref="F111:F142" si="3">IF(OR(D111="-",IF(E111="-",0,E111)&gt;=IF(D111="-",0,D111)),"-",IF(D111="-",0,D111)-IF(E111="-",0,E111))</f>
        <v>5000</v>
      </c>
    </row>
    <row r="112" spans="1:6" s="45" customFormat="1" x14ac:dyDescent="0.2">
      <c r="A112" s="52" t="s">
        <v>152</v>
      </c>
      <c r="B112" s="53" t="s">
        <v>122</v>
      </c>
      <c r="C112" s="54" t="s">
        <v>273</v>
      </c>
      <c r="D112" s="55">
        <v>5000</v>
      </c>
      <c r="E112" s="56" t="s">
        <v>43</v>
      </c>
      <c r="F112" s="57">
        <f t="shared" si="3"/>
        <v>5000</v>
      </c>
    </row>
    <row r="113" spans="1:6" s="45" customFormat="1" x14ac:dyDescent="0.2">
      <c r="A113" s="39" t="s">
        <v>274</v>
      </c>
      <c r="B113" s="40" t="s">
        <v>122</v>
      </c>
      <c r="C113" s="41" t="s">
        <v>275</v>
      </c>
      <c r="D113" s="42">
        <v>3499800</v>
      </c>
      <c r="E113" s="43" t="s">
        <v>43</v>
      </c>
      <c r="F113" s="44">
        <f t="shared" si="3"/>
        <v>3499800</v>
      </c>
    </row>
    <row r="114" spans="1:6" s="45" customFormat="1" x14ac:dyDescent="0.2">
      <c r="A114" s="39" t="s">
        <v>276</v>
      </c>
      <c r="B114" s="40" t="s">
        <v>122</v>
      </c>
      <c r="C114" s="41" t="s">
        <v>277</v>
      </c>
      <c r="D114" s="42">
        <v>3489800</v>
      </c>
      <c r="E114" s="43" t="s">
        <v>43</v>
      </c>
      <c r="F114" s="44">
        <f t="shared" si="3"/>
        <v>3489800</v>
      </c>
    </row>
    <row r="115" spans="1:6" s="45" customFormat="1" ht="38.25" x14ac:dyDescent="0.2">
      <c r="A115" s="52" t="s">
        <v>278</v>
      </c>
      <c r="B115" s="53" t="s">
        <v>122</v>
      </c>
      <c r="C115" s="54" t="s">
        <v>279</v>
      </c>
      <c r="D115" s="55">
        <v>3489800</v>
      </c>
      <c r="E115" s="56" t="s">
        <v>43</v>
      </c>
      <c r="F115" s="57">
        <f t="shared" si="3"/>
        <v>3489800</v>
      </c>
    </row>
    <row r="116" spans="1:6" s="45" customFormat="1" ht="38.25" x14ac:dyDescent="0.2">
      <c r="A116" s="52" t="s">
        <v>280</v>
      </c>
      <c r="B116" s="53" t="s">
        <v>122</v>
      </c>
      <c r="C116" s="54" t="s">
        <v>281</v>
      </c>
      <c r="D116" s="55">
        <v>3439800</v>
      </c>
      <c r="E116" s="56" t="s">
        <v>43</v>
      </c>
      <c r="F116" s="57">
        <f t="shared" si="3"/>
        <v>3439800</v>
      </c>
    </row>
    <row r="117" spans="1:6" s="45" customFormat="1" ht="51" x14ac:dyDescent="0.2">
      <c r="A117" s="52" t="s">
        <v>282</v>
      </c>
      <c r="B117" s="53" t="s">
        <v>122</v>
      </c>
      <c r="C117" s="54" t="s">
        <v>283</v>
      </c>
      <c r="D117" s="55">
        <v>3439800</v>
      </c>
      <c r="E117" s="56" t="s">
        <v>43</v>
      </c>
      <c r="F117" s="57">
        <f t="shared" si="3"/>
        <v>3439800</v>
      </c>
    </row>
    <row r="118" spans="1:6" s="45" customFormat="1" ht="25.5" x14ac:dyDescent="0.2">
      <c r="A118" s="52" t="s">
        <v>148</v>
      </c>
      <c r="B118" s="53" t="s">
        <v>122</v>
      </c>
      <c r="C118" s="54" t="s">
        <v>284</v>
      </c>
      <c r="D118" s="55">
        <v>3439800</v>
      </c>
      <c r="E118" s="56" t="s">
        <v>43</v>
      </c>
      <c r="F118" s="57">
        <f t="shared" si="3"/>
        <v>3439800</v>
      </c>
    </row>
    <row r="119" spans="1:6" s="45" customFormat="1" ht="38.25" x14ac:dyDescent="0.2">
      <c r="A119" s="52" t="s">
        <v>150</v>
      </c>
      <c r="B119" s="53" t="s">
        <v>122</v>
      </c>
      <c r="C119" s="54" t="s">
        <v>285</v>
      </c>
      <c r="D119" s="55">
        <v>3439800</v>
      </c>
      <c r="E119" s="56" t="s">
        <v>43</v>
      </c>
      <c r="F119" s="57">
        <f t="shared" si="3"/>
        <v>3439800</v>
      </c>
    </row>
    <row r="120" spans="1:6" s="45" customFormat="1" x14ac:dyDescent="0.2">
      <c r="A120" s="52" t="s">
        <v>152</v>
      </c>
      <c r="B120" s="53" t="s">
        <v>122</v>
      </c>
      <c r="C120" s="54" t="s">
        <v>286</v>
      </c>
      <c r="D120" s="55">
        <v>3439800</v>
      </c>
      <c r="E120" s="56" t="s">
        <v>43</v>
      </c>
      <c r="F120" s="57">
        <f t="shared" si="3"/>
        <v>3439800</v>
      </c>
    </row>
    <row r="121" spans="1:6" s="45" customFormat="1" ht="38.25" x14ac:dyDescent="0.2">
      <c r="A121" s="52" t="s">
        <v>287</v>
      </c>
      <c r="B121" s="53" t="s">
        <v>122</v>
      </c>
      <c r="C121" s="54" t="s">
        <v>288</v>
      </c>
      <c r="D121" s="55">
        <v>50000</v>
      </c>
      <c r="E121" s="56" t="s">
        <v>43</v>
      </c>
      <c r="F121" s="57">
        <f t="shared" si="3"/>
        <v>50000</v>
      </c>
    </row>
    <row r="122" spans="1:6" s="45" customFormat="1" ht="25.5" x14ac:dyDescent="0.2">
      <c r="A122" s="52" t="s">
        <v>289</v>
      </c>
      <c r="B122" s="53" t="s">
        <v>122</v>
      </c>
      <c r="C122" s="54" t="s">
        <v>290</v>
      </c>
      <c r="D122" s="55">
        <v>50000</v>
      </c>
      <c r="E122" s="56" t="s">
        <v>43</v>
      </c>
      <c r="F122" s="57">
        <f t="shared" si="3"/>
        <v>50000</v>
      </c>
    </row>
    <row r="123" spans="1:6" s="45" customFormat="1" ht="25.5" x14ac:dyDescent="0.2">
      <c r="A123" s="52" t="s">
        <v>148</v>
      </c>
      <c r="B123" s="53" t="s">
        <v>122</v>
      </c>
      <c r="C123" s="54" t="s">
        <v>291</v>
      </c>
      <c r="D123" s="55">
        <v>50000</v>
      </c>
      <c r="E123" s="56" t="s">
        <v>43</v>
      </c>
      <c r="F123" s="57">
        <f t="shared" si="3"/>
        <v>50000</v>
      </c>
    </row>
    <row r="124" spans="1:6" s="45" customFormat="1" ht="38.25" x14ac:dyDescent="0.2">
      <c r="A124" s="52" t="s">
        <v>150</v>
      </c>
      <c r="B124" s="53" t="s">
        <v>122</v>
      </c>
      <c r="C124" s="54" t="s">
        <v>292</v>
      </c>
      <c r="D124" s="55">
        <v>50000</v>
      </c>
      <c r="E124" s="56" t="s">
        <v>43</v>
      </c>
      <c r="F124" s="57">
        <f t="shared" si="3"/>
        <v>50000</v>
      </c>
    </row>
    <row r="125" spans="1:6" s="45" customFormat="1" x14ac:dyDescent="0.2">
      <c r="A125" s="52" t="s">
        <v>152</v>
      </c>
      <c r="B125" s="53" t="s">
        <v>122</v>
      </c>
      <c r="C125" s="54" t="s">
        <v>293</v>
      </c>
      <c r="D125" s="55">
        <v>50000</v>
      </c>
      <c r="E125" s="56" t="s">
        <v>43</v>
      </c>
      <c r="F125" s="57">
        <f t="shared" si="3"/>
        <v>50000</v>
      </c>
    </row>
    <row r="126" spans="1:6" s="45" customFormat="1" ht="25.5" x14ac:dyDescent="0.2">
      <c r="A126" s="39" t="s">
        <v>294</v>
      </c>
      <c r="B126" s="40" t="s">
        <v>122</v>
      </c>
      <c r="C126" s="41" t="s">
        <v>295</v>
      </c>
      <c r="D126" s="42">
        <v>10000</v>
      </c>
      <c r="E126" s="43" t="s">
        <v>43</v>
      </c>
      <c r="F126" s="44">
        <f t="shared" si="3"/>
        <v>10000</v>
      </c>
    </row>
    <row r="127" spans="1:6" s="45" customFormat="1" ht="38.25" x14ac:dyDescent="0.2">
      <c r="A127" s="52" t="s">
        <v>164</v>
      </c>
      <c r="B127" s="53" t="s">
        <v>122</v>
      </c>
      <c r="C127" s="54" t="s">
        <v>296</v>
      </c>
      <c r="D127" s="55">
        <v>10000</v>
      </c>
      <c r="E127" s="56" t="s">
        <v>43</v>
      </c>
      <c r="F127" s="57">
        <f t="shared" si="3"/>
        <v>10000</v>
      </c>
    </row>
    <row r="128" spans="1:6" s="45" customFormat="1" x14ac:dyDescent="0.2">
      <c r="A128" s="52" t="s">
        <v>166</v>
      </c>
      <c r="B128" s="53" t="s">
        <v>122</v>
      </c>
      <c r="C128" s="54" t="s">
        <v>297</v>
      </c>
      <c r="D128" s="55">
        <v>10000</v>
      </c>
      <c r="E128" s="56" t="s">
        <v>43</v>
      </c>
      <c r="F128" s="57">
        <f t="shared" si="3"/>
        <v>10000</v>
      </c>
    </row>
    <row r="129" spans="1:6" s="45" customFormat="1" ht="51" x14ac:dyDescent="0.2">
      <c r="A129" s="52" t="s">
        <v>298</v>
      </c>
      <c r="B129" s="53" t="s">
        <v>122</v>
      </c>
      <c r="C129" s="54" t="s">
        <v>299</v>
      </c>
      <c r="D129" s="55">
        <v>10000</v>
      </c>
      <c r="E129" s="56" t="s">
        <v>43</v>
      </c>
      <c r="F129" s="57">
        <f t="shared" si="3"/>
        <v>10000</v>
      </c>
    </row>
    <row r="130" spans="1:6" s="45" customFormat="1" ht="25.5" x14ac:dyDescent="0.2">
      <c r="A130" s="52" t="s">
        <v>148</v>
      </c>
      <c r="B130" s="53" t="s">
        <v>122</v>
      </c>
      <c r="C130" s="54" t="s">
        <v>300</v>
      </c>
      <c r="D130" s="55">
        <v>10000</v>
      </c>
      <c r="E130" s="56" t="s">
        <v>43</v>
      </c>
      <c r="F130" s="57">
        <f t="shared" si="3"/>
        <v>10000</v>
      </c>
    </row>
    <row r="131" spans="1:6" s="45" customFormat="1" ht="38.25" x14ac:dyDescent="0.2">
      <c r="A131" s="52" t="s">
        <v>150</v>
      </c>
      <c r="B131" s="53" t="s">
        <v>122</v>
      </c>
      <c r="C131" s="54" t="s">
        <v>301</v>
      </c>
      <c r="D131" s="55">
        <v>10000</v>
      </c>
      <c r="E131" s="56" t="s">
        <v>43</v>
      </c>
      <c r="F131" s="57">
        <f t="shared" si="3"/>
        <v>10000</v>
      </c>
    </row>
    <row r="132" spans="1:6" s="45" customFormat="1" x14ac:dyDescent="0.2">
      <c r="A132" s="52" t="s">
        <v>152</v>
      </c>
      <c r="B132" s="53" t="s">
        <v>122</v>
      </c>
      <c r="C132" s="54" t="s">
        <v>302</v>
      </c>
      <c r="D132" s="55">
        <v>10000</v>
      </c>
      <c r="E132" s="56" t="s">
        <v>43</v>
      </c>
      <c r="F132" s="57">
        <f t="shared" si="3"/>
        <v>10000</v>
      </c>
    </row>
    <row r="133" spans="1:6" s="45" customFormat="1" x14ac:dyDescent="0.2">
      <c r="A133" s="39" t="s">
        <v>303</v>
      </c>
      <c r="B133" s="40" t="s">
        <v>122</v>
      </c>
      <c r="C133" s="41" t="s">
        <v>304</v>
      </c>
      <c r="D133" s="42">
        <v>2999300</v>
      </c>
      <c r="E133" s="43">
        <v>33416.33</v>
      </c>
      <c r="F133" s="44">
        <f t="shared" si="3"/>
        <v>2965883.67</v>
      </c>
    </row>
    <row r="134" spans="1:6" s="45" customFormat="1" x14ac:dyDescent="0.2">
      <c r="A134" s="39" t="s">
        <v>305</v>
      </c>
      <c r="B134" s="40" t="s">
        <v>122</v>
      </c>
      <c r="C134" s="41" t="s">
        <v>306</v>
      </c>
      <c r="D134" s="42">
        <v>564100</v>
      </c>
      <c r="E134" s="43" t="s">
        <v>43</v>
      </c>
      <c r="F134" s="44">
        <f t="shared" si="3"/>
        <v>564100</v>
      </c>
    </row>
    <row r="135" spans="1:6" s="45" customFormat="1" ht="38.25" x14ac:dyDescent="0.2">
      <c r="A135" s="52" t="s">
        <v>307</v>
      </c>
      <c r="B135" s="53" t="s">
        <v>122</v>
      </c>
      <c r="C135" s="54" t="s">
        <v>308</v>
      </c>
      <c r="D135" s="55">
        <v>564100</v>
      </c>
      <c r="E135" s="56" t="s">
        <v>43</v>
      </c>
      <c r="F135" s="57">
        <f t="shared" si="3"/>
        <v>564100</v>
      </c>
    </row>
    <row r="136" spans="1:6" s="45" customFormat="1" ht="38.25" x14ac:dyDescent="0.2">
      <c r="A136" s="52" t="s">
        <v>309</v>
      </c>
      <c r="B136" s="53" t="s">
        <v>122</v>
      </c>
      <c r="C136" s="54" t="s">
        <v>310</v>
      </c>
      <c r="D136" s="55">
        <v>564100</v>
      </c>
      <c r="E136" s="56" t="s">
        <v>43</v>
      </c>
      <c r="F136" s="57">
        <f t="shared" si="3"/>
        <v>564100</v>
      </c>
    </row>
    <row r="137" spans="1:6" s="45" customFormat="1" ht="51" x14ac:dyDescent="0.2">
      <c r="A137" s="52" t="s">
        <v>311</v>
      </c>
      <c r="B137" s="53" t="s">
        <v>122</v>
      </c>
      <c r="C137" s="54" t="s">
        <v>312</v>
      </c>
      <c r="D137" s="55">
        <v>14100</v>
      </c>
      <c r="E137" s="56" t="s">
        <v>43</v>
      </c>
      <c r="F137" s="57">
        <f t="shared" si="3"/>
        <v>14100</v>
      </c>
    </row>
    <row r="138" spans="1:6" s="45" customFormat="1" ht="25.5" x14ac:dyDescent="0.2">
      <c r="A138" s="52" t="s">
        <v>148</v>
      </c>
      <c r="B138" s="53" t="s">
        <v>122</v>
      </c>
      <c r="C138" s="54" t="s">
        <v>313</v>
      </c>
      <c r="D138" s="55">
        <v>14100</v>
      </c>
      <c r="E138" s="56" t="s">
        <v>43</v>
      </c>
      <c r="F138" s="57">
        <f t="shared" si="3"/>
        <v>14100</v>
      </c>
    </row>
    <row r="139" spans="1:6" s="45" customFormat="1" ht="38.25" x14ac:dyDescent="0.2">
      <c r="A139" s="52" t="s">
        <v>150</v>
      </c>
      <c r="B139" s="53" t="s">
        <v>122</v>
      </c>
      <c r="C139" s="54" t="s">
        <v>314</v>
      </c>
      <c r="D139" s="55">
        <v>14100</v>
      </c>
      <c r="E139" s="56" t="s">
        <v>43</v>
      </c>
      <c r="F139" s="57">
        <f t="shared" si="3"/>
        <v>14100</v>
      </c>
    </row>
    <row r="140" spans="1:6" s="45" customFormat="1" x14ac:dyDescent="0.2">
      <c r="A140" s="52" t="s">
        <v>152</v>
      </c>
      <c r="B140" s="53" t="s">
        <v>122</v>
      </c>
      <c r="C140" s="54" t="s">
        <v>315</v>
      </c>
      <c r="D140" s="55">
        <v>14100</v>
      </c>
      <c r="E140" s="56" t="s">
        <v>43</v>
      </c>
      <c r="F140" s="57">
        <f t="shared" si="3"/>
        <v>14100</v>
      </c>
    </row>
    <row r="141" spans="1:6" s="45" customFormat="1" ht="25.5" x14ac:dyDescent="0.2">
      <c r="A141" s="52" t="s">
        <v>316</v>
      </c>
      <c r="B141" s="53" t="s">
        <v>122</v>
      </c>
      <c r="C141" s="54" t="s">
        <v>317</v>
      </c>
      <c r="D141" s="55">
        <v>550000</v>
      </c>
      <c r="E141" s="56" t="s">
        <v>43</v>
      </c>
      <c r="F141" s="57">
        <f t="shared" si="3"/>
        <v>550000</v>
      </c>
    </row>
    <row r="142" spans="1:6" s="45" customFormat="1" ht="25.5" x14ac:dyDescent="0.2">
      <c r="A142" s="52" t="s">
        <v>148</v>
      </c>
      <c r="B142" s="53" t="s">
        <v>122</v>
      </c>
      <c r="C142" s="54" t="s">
        <v>318</v>
      </c>
      <c r="D142" s="55">
        <v>550000</v>
      </c>
      <c r="E142" s="56" t="s">
        <v>43</v>
      </c>
      <c r="F142" s="57">
        <f t="shared" si="3"/>
        <v>550000</v>
      </c>
    </row>
    <row r="143" spans="1:6" s="45" customFormat="1" ht="38.25" x14ac:dyDescent="0.2">
      <c r="A143" s="52" t="s">
        <v>150</v>
      </c>
      <c r="B143" s="53" t="s">
        <v>122</v>
      </c>
      <c r="C143" s="54" t="s">
        <v>319</v>
      </c>
      <c r="D143" s="55">
        <v>550000</v>
      </c>
      <c r="E143" s="56" t="s">
        <v>43</v>
      </c>
      <c r="F143" s="57">
        <f t="shared" ref="F143:F174" si="4">IF(OR(D143="-",IF(E143="-",0,E143)&gt;=IF(D143="-",0,D143)),"-",IF(D143="-",0,D143)-IF(E143="-",0,E143))</f>
        <v>550000</v>
      </c>
    </row>
    <row r="144" spans="1:6" s="45" customFormat="1" x14ac:dyDescent="0.2">
      <c r="A144" s="52" t="s">
        <v>152</v>
      </c>
      <c r="B144" s="53" t="s">
        <v>122</v>
      </c>
      <c r="C144" s="54" t="s">
        <v>320</v>
      </c>
      <c r="D144" s="55">
        <v>550000</v>
      </c>
      <c r="E144" s="56" t="s">
        <v>43</v>
      </c>
      <c r="F144" s="57">
        <f t="shared" si="4"/>
        <v>550000</v>
      </c>
    </row>
    <row r="145" spans="1:6" s="45" customFormat="1" x14ac:dyDescent="0.2">
      <c r="A145" s="39" t="s">
        <v>321</v>
      </c>
      <c r="B145" s="40" t="s">
        <v>122</v>
      </c>
      <c r="C145" s="41" t="s">
        <v>322</v>
      </c>
      <c r="D145" s="42">
        <v>455600</v>
      </c>
      <c r="E145" s="43" t="s">
        <v>43</v>
      </c>
      <c r="F145" s="44">
        <f t="shared" si="4"/>
        <v>455600</v>
      </c>
    </row>
    <row r="146" spans="1:6" s="45" customFormat="1" ht="38.25" x14ac:dyDescent="0.2">
      <c r="A146" s="52" t="s">
        <v>307</v>
      </c>
      <c r="B146" s="53" t="s">
        <v>122</v>
      </c>
      <c r="C146" s="54" t="s">
        <v>323</v>
      </c>
      <c r="D146" s="55">
        <v>455600</v>
      </c>
      <c r="E146" s="56" t="s">
        <v>43</v>
      </c>
      <c r="F146" s="57">
        <f t="shared" si="4"/>
        <v>455600</v>
      </c>
    </row>
    <row r="147" spans="1:6" s="45" customFormat="1" ht="38.25" x14ac:dyDescent="0.2">
      <c r="A147" s="52" t="s">
        <v>309</v>
      </c>
      <c r="B147" s="53" t="s">
        <v>122</v>
      </c>
      <c r="C147" s="54" t="s">
        <v>324</v>
      </c>
      <c r="D147" s="55">
        <v>455600</v>
      </c>
      <c r="E147" s="56" t="s">
        <v>43</v>
      </c>
      <c r="F147" s="57">
        <f t="shared" si="4"/>
        <v>455600</v>
      </c>
    </row>
    <row r="148" spans="1:6" s="45" customFormat="1" ht="51" x14ac:dyDescent="0.2">
      <c r="A148" s="52" t="s">
        <v>325</v>
      </c>
      <c r="B148" s="53" t="s">
        <v>122</v>
      </c>
      <c r="C148" s="54" t="s">
        <v>326</v>
      </c>
      <c r="D148" s="55">
        <v>455600</v>
      </c>
      <c r="E148" s="56" t="s">
        <v>43</v>
      </c>
      <c r="F148" s="57">
        <f t="shared" si="4"/>
        <v>455600</v>
      </c>
    </row>
    <row r="149" spans="1:6" s="45" customFormat="1" ht="25.5" x14ac:dyDescent="0.2">
      <c r="A149" s="52" t="s">
        <v>148</v>
      </c>
      <c r="B149" s="53" t="s">
        <v>122</v>
      </c>
      <c r="C149" s="54" t="s">
        <v>327</v>
      </c>
      <c r="D149" s="55">
        <v>455600</v>
      </c>
      <c r="E149" s="56" t="s">
        <v>43</v>
      </c>
      <c r="F149" s="57">
        <f t="shared" si="4"/>
        <v>455600</v>
      </c>
    </row>
    <row r="150" spans="1:6" s="45" customFormat="1" ht="38.25" x14ac:dyDescent="0.2">
      <c r="A150" s="52" t="s">
        <v>150</v>
      </c>
      <c r="B150" s="53" t="s">
        <v>122</v>
      </c>
      <c r="C150" s="54" t="s">
        <v>328</v>
      </c>
      <c r="D150" s="55">
        <v>455600</v>
      </c>
      <c r="E150" s="56" t="s">
        <v>43</v>
      </c>
      <c r="F150" s="57">
        <f t="shared" si="4"/>
        <v>455600</v>
      </c>
    </row>
    <row r="151" spans="1:6" s="45" customFormat="1" x14ac:dyDescent="0.2">
      <c r="A151" s="52" t="s">
        <v>152</v>
      </c>
      <c r="B151" s="53" t="s">
        <v>122</v>
      </c>
      <c r="C151" s="54" t="s">
        <v>329</v>
      </c>
      <c r="D151" s="55">
        <v>455600</v>
      </c>
      <c r="E151" s="56" t="s">
        <v>43</v>
      </c>
      <c r="F151" s="57">
        <f t="shared" si="4"/>
        <v>455600</v>
      </c>
    </row>
    <row r="152" spans="1:6" s="45" customFormat="1" x14ac:dyDescent="0.2">
      <c r="A152" s="39" t="s">
        <v>330</v>
      </c>
      <c r="B152" s="40" t="s">
        <v>122</v>
      </c>
      <c r="C152" s="41" t="s">
        <v>331</v>
      </c>
      <c r="D152" s="42">
        <v>1979600</v>
      </c>
      <c r="E152" s="43">
        <v>33416.33</v>
      </c>
      <c r="F152" s="44">
        <f t="shared" si="4"/>
        <v>1946183.67</v>
      </c>
    </row>
    <row r="153" spans="1:6" s="45" customFormat="1" ht="38.25" x14ac:dyDescent="0.2">
      <c r="A153" s="52" t="s">
        <v>307</v>
      </c>
      <c r="B153" s="53" t="s">
        <v>122</v>
      </c>
      <c r="C153" s="54" t="s">
        <v>332</v>
      </c>
      <c r="D153" s="55">
        <v>1979600</v>
      </c>
      <c r="E153" s="56">
        <v>33416.33</v>
      </c>
      <c r="F153" s="57">
        <f t="shared" si="4"/>
        <v>1946183.67</v>
      </c>
    </row>
    <row r="154" spans="1:6" s="45" customFormat="1" ht="38.25" x14ac:dyDescent="0.2">
      <c r="A154" s="52" t="s">
        <v>333</v>
      </c>
      <c r="B154" s="53" t="s">
        <v>122</v>
      </c>
      <c r="C154" s="54" t="s">
        <v>334</v>
      </c>
      <c r="D154" s="55">
        <v>1979600</v>
      </c>
      <c r="E154" s="56">
        <v>33416.33</v>
      </c>
      <c r="F154" s="57">
        <f t="shared" si="4"/>
        <v>1946183.67</v>
      </c>
    </row>
    <row r="155" spans="1:6" s="45" customFormat="1" x14ac:dyDescent="0.2">
      <c r="A155" s="52" t="s">
        <v>335</v>
      </c>
      <c r="B155" s="53" t="s">
        <v>122</v>
      </c>
      <c r="C155" s="54" t="s">
        <v>336</v>
      </c>
      <c r="D155" s="55">
        <v>680000</v>
      </c>
      <c r="E155" s="56">
        <v>33416.33</v>
      </c>
      <c r="F155" s="57">
        <f t="shared" si="4"/>
        <v>646583.67000000004</v>
      </c>
    </row>
    <row r="156" spans="1:6" s="45" customFormat="1" ht="25.5" x14ac:dyDescent="0.2">
      <c r="A156" s="52" t="s">
        <v>148</v>
      </c>
      <c r="B156" s="53" t="s">
        <v>122</v>
      </c>
      <c r="C156" s="54" t="s">
        <v>337</v>
      </c>
      <c r="D156" s="55">
        <v>680000</v>
      </c>
      <c r="E156" s="56">
        <v>33416.33</v>
      </c>
      <c r="F156" s="57">
        <f t="shared" si="4"/>
        <v>646583.67000000004</v>
      </c>
    </row>
    <row r="157" spans="1:6" s="45" customFormat="1" ht="38.25" x14ac:dyDescent="0.2">
      <c r="A157" s="52" t="s">
        <v>150</v>
      </c>
      <c r="B157" s="53" t="s">
        <v>122</v>
      </c>
      <c r="C157" s="54" t="s">
        <v>338</v>
      </c>
      <c r="D157" s="55">
        <v>680000</v>
      </c>
      <c r="E157" s="56">
        <v>33416.33</v>
      </c>
      <c r="F157" s="57">
        <f t="shared" si="4"/>
        <v>646583.67000000004</v>
      </c>
    </row>
    <row r="158" spans="1:6" s="45" customFormat="1" x14ac:dyDescent="0.2">
      <c r="A158" s="52" t="s">
        <v>154</v>
      </c>
      <c r="B158" s="53" t="s">
        <v>122</v>
      </c>
      <c r="C158" s="54" t="s">
        <v>339</v>
      </c>
      <c r="D158" s="55">
        <v>680000</v>
      </c>
      <c r="E158" s="56">
        <v>33416.33</v>
      </c>
      <c r="F158" s="57">
        <f t="shared" si="4"/>
        <v>646583.67000000004</v>
      </c>
    </row>
    <row r="159" spans="1:6" s="45" customFormat="1" ht="25.5" x14ac:dyDescent="0.2">
      <c r="A159" s="52" t="s">
        <v>340</v>
      </c>
      <c r="B159" s="53" t="s">
        <v>122</v>
      </c>
      <c r="C159" s="54" t="s">
        <v>341</v>
      </c>
      <c r="D159" s="55">
        <v>200000</v>
      </c>
      <c r="E159" s="56" t="s">
        <v>43</v>
      </c>
      <c r="F159" s="57">
        <f t="shared" si="4"/>
        <v>200000</v>
      </c>
    </row>
    <row r="160" spans="1:6" s="45" customFormat="1" ht="25.5" x14ac:dyDescent="0.2">
      <c r="A160" s="52" t="s">
        <v>148</v>
      </c>
      <c r="B160" s="53" t="s">
        <v>122</v>
      </c>
      <c r="C160" s="54" t="s">
        <v>342</v>
      </c>
      <c r="D160" s="55">
        <v>200000</v>
      </c>
      <c r="E160" s="56" t="s">
        <v>43</v>
      </c>
      <c r="F160" s="57">
        <f t="shared" si="4"/>
        <v>200000</v>
      </c>
    </row>
    <row r="161" spans="1:6" s="45" customFormat="1" ht="38.25" x14ac:dyDescent="0.2">
      <c r="A161" s="52" t="s">
        <v>150</v>
      </c>
      <c r="B161" s="53" t="s">
        <v>122</v>
      </c>
      <c r="C161" s="54" t="s">
        <v>343</v>
      </c>
      <c r="D161" s="55">
        <v>200000</v>
      </c>
      <c r="E161" s="56" t="s">
        <v>43</v>
      </c>
      <c r="F161" s="57">
        <f t="shared" si="4"/>
        <v>200000</v>
      </c>
    </row>
    <row r="162" spans="1:6" s="45" customFormat="1" x14ac:dyDescent="0.2">
      <c r="A162" s="52" t="s">
        <v>152</v>
      </c>
      <c r="B162" s="53" t="s">
        <v>122</v>
      </c>
      <c r="C162" s="54" t="s">
        <v>344</v>
      </c>
      <c r="D162" s="55">
        <v>200000</v>
      </c>
      <c r="E162" s="56" t="s">
        <v>43</v>
      </c>
      <c r="F162" s="57">
        <f t="shared" si="4"/>
        <v>200000</v>
      </c>
    </row>
    <row r="163" spans="1:6" s="45" customFormat="1" ht="25.5" x14ac:dyDescent="0.2">
      <c r="A163" s="52" t="s">
        <v>345</v>
      </c>
      <c r="B163" s="53" t="s">
        <v>122</v>
      </c>
      <c r="C163" s="54" t="s">
        <v>346</v>
      </c>
      <c r="D163" s="55">
        <v>953000</v>
      </c>
      <c r="E163" s="56" t="s">
        <v>43</v>
      </c>
      <c r="F163" s="57">
        <f t="shared" si="4"/>
        <v>953000</v>
      </c>
    </row>
    <row r="164" spans="1:6" s="45" customFormat="1" ht="25.5" x14ac:dyDescent="0.2">
      <c r="A164" s="52" t="s">
        <v>148</v>
      </c>
      <c r="B164" s="53" t="s">
        <v>122</v>
      </c>
      <c r="C164" s="54" t="s">
        <v>347</v>
      </c>
      <c r="D164" s="55">
        <v>953000</v>
      </c>
      <c r="E164" s="56" t="s">
        <v>43</v>
      </c>
      <c r="F164" s="57">
        <f t="shared" si="4"/>
        <v>953000</v>
      </c>
    </row>
    <row r="165" spans="1:6" s="45" customFormat="1" ht="38.25" x14ac:dyDescent="0.2">
      <c r="A165" s="52" t="s">
        <v>150</v>
      </c>
      <c r="B165" s="53" t="s">
        <v>122</v>
      </c>
      <c r="C165" s="54" t="s">
        <v>348</v>
      </c>
      <c r="D165" s="55">
        <v>953000</v>
      </c>
      <c r="E165" s="56" t="s">
        <v>43</v>
      </c>
      <c r="F165" s="57">
        <f t="shared" si="4"/>
        <v>953000</v>
      </c>
    </row>
    <row r="166" spans="1:6" s="45" customFormat="1" x14ac:dyDescent="0.2">
      <c r="A166" s="52" t="s">
        <v>152</v>
      </c>
      <c r="B166" s="53" t="s">
        <v>122</v>
      </c>
      <c r="C166" s="54" t="s">
        <v>349</v>
      </c>
      <c r="D166" s="55">
        <v>953000</v>
      </c>
      <c r="E166" s="56" t="s">
        <v>43</v>
      </c>
      <c r="F166" s="57">
        <f t="shared" si="4"/>
        <v>953000</v>
      </c>
    </row>
    <row r="167" spans="1:6" s="45" customFormat="1" ht="25.5" x14ac:dyDescent="0.2">
      <c r="A167" s="52" t="s">
        <v>350</v>
      </c>
      <c r="B167" s="53" t="s">
        <v>122</v>
      </c>
      <c r="C167" s="54" t="s">
        <v>351</v>
      </c>
      <c r="D167" s="55">
        <v>141200</v>
      </c>
      <c r="E167" s="56" t="s">
        <v>43</v>
      </c>
      <c r="F167" s="57">
        <f t="shared" si="4"/>
        <v>141200</v>
      </c>
    </row>
    <row r="168" spans="1:6" s="45" customFormat="1" ht="25.5" x14ac:dyDescent="0.2">
      <c r="A168" s="52" t="s">
        <v>148</v>
      </c>
      <c r="B168" s="53" t="s">
        <v>122</v>
      </c>
      <c r="C168" s="54" t="s">
        <v>352</v>
      </c>
      <c r="D168" s="55">
        <v>141200</v>
      </c>
      <c r="E168" s="56" t="s">
        <v>43</v>
      </c>
      <c r="F168" s="57">
        <f t="shared" si="4"/>
        <v>141200</v>
      </c>
    </row>
    <row r="169" spans="1:6" s="45" customFormat="1" ht="38.25" x14ac:dyDescent="0.2">
      <c r="A169" s="52" t="s">
        <v>150</v>
      </c>
      <c r="B169" s="53" t="s">
        <v>122</v>
      </c>
      <c r="C169" s="54" t="s">
        <v>353</v>
      </c>
      <c r="D169" s="55">
        <v>141200</v>
      </c>
      <c r="E169" s="56" t="s">
        <v>43</v>
      </c>
      <c r="F169" s="57">
        <f t="shared" si="4"/>
        <v>141200</v>
      </c>
    </row>
    <row r="170" spans="1:6" s="45" customFormat="1" x14ac:dyDescent="0.2">
      <c r="A170" s="52" t="s">
        <v>152</v>
      </c>
      <c r="B170" s="53" t="s">
        <v>122</v>
      </c>
      <c r="C170" s="54" t="s">
        <v>354</v>
      </c>
      <c r="D170" s="55">
        <v>141200</v>
      </c>
      <c r="E170" s="56" t="s">
        <v>43</v>
      </c>
      <c r="F170" s="57">
        <f t="shared" si="4"/>
        <v>141200</v>
      </c>
    </row>
    <row r="171" spans="1:6" s="45" customFormat="1" ht="25.5" x14ac:dyDescent="0.2">
      <c r="A171" s="52" t="s">
        <v>156</v>
      </c>
      <c r="B171" s="53" t="s">
        <v>122</v>
      </c>
      <c r="C171" s="54" t="s">
        <v>355</v>
      </c>
      <c r="D171" s="55">
        <v>5400</v>
      </c>
      <c r="E171" s="56" t="s">
        <v>43</v>
      </c>
      <c r="F171" s="57">
        <f t="shared" si="4"/>
        <v>5400</v>
      </c>
    </row>
    <row r="172" spans="1:6" s="45" customFormat="1" x14ac:dyDescent="0.2">
      <c r="A172" s="52" t="s">
        <v>158</v>
      </c>
      <c r="B172" s="53" t="s">
        <v>122</v>
      </c>
      <c r="C172" s="54" t="s">
        <v>356</v>
      </c>
      <c r="D172" s="55">
        <v>5400</v>
      </c>
      <c r="E172" s="56" t="s">
        <v>43</v>
      </c>
      <c r="F172" s="57">
        <f t="shared" si="4"/>
        <v>5400</v>
      </c>
    </row>
    <row r="173" spans="1:6" s="45" customFormat="1" x14ac:dyDescent="0.2">
      <c r="A173" s="52" t="s">
        <v>160</v>
      </c>
      <c r="B173" s="53" t="s">
        <v>122</v>
      </c>
      <c r="C173" s="54" t="s">
        <v>357</v>
      </c>
      <c r="D173" s="55">
        <v>5400</v>
      </c>
      <c r="E173" s="56" t="s">
        <v>43</v>
      </c>
      <c r="F173" s="57">
        <f t="shared" si="4"/>
        <v>5400</v>
      </c>
    </row>
    <row r="174" spans="1:6" s="45" customFormat="1" x14ac:dyDescent="0.2">
      <c r="A174" s="52" t="s">
        <v>162</v>
      </c>
      <c r="B174" s="53" t="s">
        <v>122</v>
      </c>
      <c r="C174" s="54" t="s">
        <v>358</v>
      </c>
      <c r="D174" s="55">
        <v>5400</v>
      </c>
      <c r="E174" s="56" t="s">
        <v>43</v>
      </c>
      <c r="F174" s="57">
        <f t="shared" si="4"/>
        <v>5400</v>
      </c>
    </row>
    <row r="175" spans="1:6" s="45" customFormat="1" x14ac:dyDescent="0.2">
      <c r="A175" s="39" t="s">
        <v>359</v>
      </c>
      <c r="B175" s="40" t="s">
        <v>122</v>
      </c>
      <c r="C175" s="41" t="s">
        <v>360</v>
      </c>
      <c r="D175" s="42">
        <v>20000</v>
      </c>
      <c r="E175" s="43" t="s">
        <v>43</v>
      </c>
      <c r="F175" s="44">
        <f t="shared" ref="F175:F206" si="5">IF(OR(D175="-",IF(E175="-",0,E175)&gt;=IF(D175="-",0,D175)),"-",IF(D175="-",0,D175)-IF(E175="-",0,E175))</f>
        <v>20000</v>
      </c>
    </row>
    <row r="176" spans="1:6" s="45" customFormat="1" ht="25.5" x14ac:dyDescent="0.2">
      <c r="A176" s="39" t="s">
        <v>361</v>
      </c>
      <c r="B176" s="40" t="s">
        <v>122</v>
      </c>
      <c r="C176" s="41" t="s">
        <v>362</v>
      </c>
      <c r="D176" s="42">
        <v>20000</v>
      </c>
      <c r="E176" s="43" t="s">
        <v>43</v>
      </c>
      <c r="F176" s="44">
        <f t="shared" si="5"/>
        <v>20000</v>
      </c>
    </row>
    <row r="177" spans="1:6" s="45" customFormat="1" ht="25.5" x14ac:dyDescent="0.2">
      <c r="A177" s="52" t="s">
        <v>194</v>
      </c>
      <c r="B177" s="53" t="s">
        <v>122</v>
      </c>
      <c r="C177" s="54" t="s">
        <v>363</v>
      </c>
      <c r="D177" s="55">
        <v>20000</v>
      </c>
      <c r="E177" s="56" t="s">
        <v>43</v>
      </c>
      <c r="F177" s="57">
        <f t="shared" si="5"/>
        <v>20000</v>
      </c>
    </row>
    <row r="178" spans="1:6" s="45" customFormat="1" ht="63.75" x14ac:dyDescent="0.2">
      <c r="A178" s="52" t="s">
        <v>364</v>
      </c>
      <c r="B178" s="53" t="s">
        <v>122</v>
      </c>
      <c r="C178" s="54" t="s">
        <v>365</v>
      </c>
      <c r="D178" s="55">
        <v>20000</v>
      </c>
      <c r="E178" s="56" t="s">
        <v>43</v>
      </c>
      <c r="F178" s="57">
        <f t="shared" si="5"/>
        <v>20000</v>
      </c>
    </row>
    <row r="179" spans="1:6" s="45" customFormat="1" ht="51" x14ac:dyDescent="0.2">
      <c r="A179" s="52" t="s">
        <v>366</v>
      </c>
      <c r="B179" s="53" t="s">
        <v>122</v>
      </c>
      <c r="C179" s="54" t="s">
        <v>367</v>
      </c>
      <c r="D179" s="55">
        <v>20000</v>
      </c>
      <c r="E179" s="56" t="s">
        <v>43</v>
      </c>
      <c r="F179" s="57">
        <f t="shared" si="5"/>
        <v>20000</v>
      </c>
    </row>
    <row r="180" spans="1:6" s="45" customFormat="1" ht="25.5" x14ac:dyDescent="0.2">
      <c r="A180" s="52" t="s">
        <v>148</v>
      </c>
      <c r="B180" s="53" t="s">
        <v>122</v>
      </c>
      <c r="C180" s="54" t="s">
        <v>368</v>
      </c>
      <c r="D180" s="55">
        <v>20000</v>
      </c>
      <c r="E180" s="56" t="s">
        <v>43</v>
      </c>
      <c r="F180" s="57">
        <f t="shared" si="5"/>
        <v>20000</v>
      </c>
    </row>
    <row r="181" spans="1:6" s="45" customFormat="1" ht="38.25" x14ac:dyDescent="0.2">
      <c r="A181" s="52" t="s">
        <v>150</v>
      </c>
      <c r="B181" s="53" t="s">
        <v>122</v>
      </c>
      <c r="C181" s="54" t="s">
        <v>369</v>
      </c>
      <c r="D181" s="55">
        <v>20000</v>
      </c>
      <c r="E181" s="56" t="s">
        <v>43</v>
      </c>
      <c r="F181" s="57">
        <f t="shared" si="5"/>
        <v>20000</v>
      </c>
    </row>
    <row r="182" spans="1:6" s="45" customFormat="1" x14ac:dyDescent="0.2">
      <c r="A182" s="52" t="s">
        <v>152</v>
      </c>
      <c r="B182" s="53" t="s">
        <v>122</v>
      </c>
      <c r="C182" s="54" t="s">
        <v>370</v>
      </c>
      <c r="D182" s="55">
        <v>20000</v>
      </c>
      <c r="E182" s="56" t="s">
        <v>43</v>
      </c>
      <c r="F182" s="57">
        <f t="shared" si="5"/>
        <v>20000</v>
      </c>
    </row>
    <row r="183" spans="1:6" s="45" customFormat="1" x14ac:dyDescent="0.2">
      <c r="A183" s="39" t="s">
        <v>371</v>
      </c>
      <c r="B183" s="40" t="s">
        <v>122</v>
      </c>
      <c r="C183" s="41" t="s">
        <v>372</v>
      </c>
      <c r="D183" s="42">
        <v>5385000</v>
      </c>
      <c r="E183" s="43">
        <v>70000</v>
      </c>
      <c r="F183" s="44">
        <f t="shared" si="5"/>
        <v>5315000</v>
      </c>
    </row>
    <row r="184" spans="1:6" s="45" customFormat="1" x14ac:dyDescent="0.2">
      <c r="A184" s="39" t="s">
        <v>373</v>
      </c>
      <c r="B184" s="40" t="s">
        <v>122</v>
      </c>
      <c r="C184" s="41" t="s">
        <v>374</v>
      </c>
      <c r="D184" s="42">
        <v>5385000</v>
      </c>
      <c r="E184" s="43">
        <v>70000</v>
      </c>
      <c r="F184" s="44">
        <f t="shared" si="5"/>
        <v>5315000</v>
      </c>
    </row>
    <row r="185" spans="1:6" s="45" customFormat="1" ht="25.5" x14ac:dyDescent="0.2">
      <c r="A185" s="52" t="s">
        <v>375</v>
      </c>
      <c r="B185" s="53" t="s">
        <v>122</v>
      </c>
      <c r="C185" s="54" t="s">
        <v>376</v>
      </c>
      <c r="D185" s="55">
        <v>5385000</v>
      </c>
      <c r="E185" s="56">
        <v>70000</v>
      </c>
      <c r="F185" s="57">
        <f t="shared" si="5"/>
        <v>5315000</v>
      </c>
    </row>
    <row r="186" spans="1:6" s="45" customFormat="1" ht="25.5" x14ac:dyDescent="0.2">
      <c r="A186" s="52" t="s">
        <v>377</v>
      </c>
      <c r="B186" s="53" t="s">
        <v>122</v>
      </c>
      <c r="C186" s="54" t="s">
        <v>378</v>
      </c>
      <c r="D186" s="55">
        <v>5385000</v>
      </c>
      <c r="E186" s="56">
        <v>70000</v>
      </c>
      <c r="F186" s="57">
        <f t="shared" si="5"/>
        <v>5315000</v>
      </c>
    </row>
    <row r="187" spans="1:6" s="45" customFormat="1" ht="63.75" x14ac:dyDescent="0.2">
      <c r="A187" s="52" t="s">
        <v>379</v>
      </c>
      <c r="B187" s="53" t="s">
        <v>122</v>
      </c>
      <c r="C187" s="54" t="s">
        <v>380</v>
      </c>
      <c r="D187" s="55">
        <v>5323900</v>
      </c>
      <c r="E187" s="56">
        <v>70000</v>
      </c>
      <c r="F187" s="57">
        <f t="shared" si="5"/>
        <v>5253900</v>
      </c>
    </row>
    <row r="188" spans="1:6" s="45" customFormat="1" ht="38.25" x14ac:dyDescent="0.2">
      <c r="A188" s="52" t="s">
        <v>381</v>
      </c>
      <c r="B188" s="53" t="s">
        <v>122</v>
      </c>
      <c r="C188" s="54" t="s">
        <v>382</v>
      </c>
      <c r="D188" s="55">
        <v>5323900</v>
      </c>
      <c r="E188" s="56">
        <v>70000</v>
      </c>
      <c r="F188" s="57">
        <f t="shared" si="5"/>
        <v>5253900</v>
      </c>
    </row>
    <row r="189" spans="1:6" s="45" customFormat="1" x14ac:dyDescent="0.2">
      <c r="A189" s="52" t="s">
        <v>383</v>
      </c>
      <c r="B189" s="53" t="s">
        <v>122</v>
      </c>
      <c r="C189" s="54" t="s">
        <v>384</v>
      </c>
      <c r="D189" s="55">
        <v>5323900</v>
      </c>
      <c r="E189" s="56">
        <v>70000</v>
      </c>
      <c r="F189" s="57">
        <f t="shared" si="5"/>
        <v>5253900</v>
      </c>
    </row>
    <row r="190" spans="1:6" s="45" customFormat="1" ht="63.75" x14ac:dyDescent="0.2">
      <c r="A190" s="52" t="s">
        <v>385</v>
      </c>
      <c r="B190" s="53" t="s">
        <v>122</v>
      </c>
      <c r="C190" s="54" t="s">
        <v>386</v>
      </c>
      <c r="D190" s="55">
        <v>5323900</v>
      </c>
      <c r="E190" s="56">
        <v>70000</v>
      </c>
      <c r="F190" s="57">
        <f t="shared" si="5"/>
        <v>5253900</v>
      </c>
    </row>
    <row r="191" spans="1:6" s="45" customFormat="1" x14ac:dyDescent="0.2">
      <c r="A191" s="52" t="s">
        <v>387</v>
      </c>
      <c r="B191" s="53" t="s">
        <v>122</v>
      </c>
      <c r="C191" s="54" t="s">
        <v>388</v>
      </c>
      <c r="D191" s="55">
        <v>61100</v>
      </c>
      <c r="E191" s="56" t="s">
        <v>43</v>
      </c>
      <c r="F191" s="57">
        <f t="shared" si="5"/>
        <v>61100</v>
      </c>
    </row>
    <row r="192" spans="1:6" s="45" customFormat="1" ht="38.25" x14ac:dyDescent="0.2">
      <c r="A192" s="52" t="s">
        <v>381</v>
      </c>
      <c r="B192" s="53" t="s">
        <v>122</v>
      </c>
      <c r="C192" s="54" t="s">
        <v>389</v>
      </c>
      <c r="D192" s="55">
        <v>61100</v>
      </c>
      <c r="E192" s="56" t="s">
        <v>43</v>
      </c>
      <c r="F192" s="57">
        <f t="shared" si="5"/>
        <v>61100</v>
      </c>
    </row>
    <row r="193" spans="1:6" s="45" customFormat="1" x14ac:dyDescent="0.2">
      <c r="A193" s="52" t="s">
        <v>383</v>
      </c>
      <c r="B193" s="53" t="s">
        <v>122</v>
      </c>
      <c r="C193" s="54" t="s">
        <v>390</v>
      </c>
      <c r="D193" s="55">
        <v>61100</v>
      </c>
      <c r="E193" s="56" t="s">
        <v>43</v>
      </c>
      <c r="F193" s="57">
        <f t="shared" si="5"/>
        <v>61100</v>
      </c>
    </row>
    <row r="194" spans="1:6" s="45" customFormat="1" x14ac:dyDescent="0.2">
      <c r="A194" s="52" t="s">
        <v>391</v>
      </c>
      <c r="B194" s="53" t="s">
        <v>122</v>
      </c>
      <c r="C194" s="54" t="s">
        <v>392</v>
      </c>
      <c r="D194" s="55">
        <v>61100</v>
      </c>
      <c r="E194" s="56" t="s">
        <v>43</v>
      </c>
      <c r="F194" s="57">
        <f t="shared" si="5"/>
        <v>61100</v>
      </c>
    </row>
    <row r="195" spans="1:6" s="45" customFormat="1" x14ac:dyDescent="0.2">
      <c r="A195" s="39" t="s">
        <v>393</v>
      </c>
      <c r="B195" s="40" t="s">
        <v>122</v>
      </c>
      <c r="C195" s="41" t="s">
        <v>394</v>
      </c>
      <c r="D195" s="42">
        <v>209500</v>
      </c>
      <c r="E195" s="43">
        <v>17457.46</v>
      </c>
      <c r="F195" s="44">
        <f t="shared" si="5"/>
        <v>192042.54</v>
      </c>
    </row>
    <row r="196" spans="1:6" s="45" customFormat="1" x14ac:dyDescent="0.2">
      <c r="A196" s="39" t="s">
        <v>395</v>
      </c>
      <c r="B196" s="40" t="s">
        <v>122</v>
      </c>
      <c r="C196" s="41" t="s">
        <v>396</v>
      </c>
      <c r="D196" s="42">
        <v>209500</v>
      </c>
      <c r="E196" s="43">
        <v>17457.46</v>
      </c>
      <c r="F196" s="44">
        <f t="shared" si="5"/>
        <v>192042.54</v>
      </c>
    </row>
    <row r="197" spans="1:6" s="45" customFormat="1" ht="25.5" x14ac:dyDescent="0.2">
      <c r="A197" s="52" t="s">
        <v>194</v>
      </c>
      <c r="B197" s="53" t="s">
        <v>122</v>
      </c>
      <c r="C197" s="54" t="s">
        <v>397</v>
      </c>
      <c r="D197" s="55">
        <v>209500</v>
      </c>
      <c r="E197" s="56">
        <v>17457.46</v>
      </c>
      <c r="F197" s="57">
        <f t="shared" si="5"/>
        <v>192042.54</v>
      </c>
    </row>
    <row r="198" spans="1:6" s="45" customFormat="1" ht="76.5" x14ac:dyDescent="0.2">
      <c r="A198" s="52" t="s">
        <v>398</v>
      </c>
      <c r="B198" s="53" t="s">
        <v>122</v>
      </c>
      <c r="C198" s="54" t="s">
        <v>399</v>
      </c>
      <c r="D198" s="55">
        <v>209500</v>
      </c>
      <c r="E198" s="56">
        <v>17457.46</v>
      </c>
      <c r="F198" s="57">
        <f t="shared" si="5"/>
        <v>192042.54</v>
      </c>
    </row>
    <row r="199" spans="1:6" s="45" customFormat="1" ht="51" x14ac:dyDescent="0.2">
      <c r="A199" s="52" t="s">
        <v>400</v>
      </c>
      <c r="B199" s="53" t="s">
        <v>122</v>
      </c>
      <c r="C199" s="54" t="s">
        <v>401</v>
      </c>
      <c r="D199" s="55">
        <v>209500</v>
      </c>
      <c r="E199" s="56">
        <v>17457.46</v>
      </c>
      <c r="F199" s="57">
        <f t="shared" si="5"/>
        <v>192042.54</v>
      </c>
    </row>
    <row r="200" spans="1:6" s="45" customFormat="1" ht="25.5" x14ac:dyDescent="0.2">
      <c r="A200" s="52" t="s">
        <v>402</v>
      </c>
      <c r="B200" s="53" t="s">
        <v>122</v>
      </c>
      <c r="C200" s="54" t="s">
        <v>403</v>
      </c>
      <c r="D200" s="55">
        <v>209500</v>
      </c>
      <c r="E200" s="56">
        <v>17457.46</v>
      </c>
      <c r="F200" s="57">
        <f t="shared" si="5"/>
        <v>192042.54</v>
      </c>
    </row>
    <row r="201" spans="1:6" s="45" customFormat="1" ht="25.5" x14ac:dyDescent="0.2">
      <c r="A201" s="52" t="s">
        <v>404</v>
      </c>
      <c r="B201" s="53" t="s">
        <v>122</v>
      </c>
      <c r="C201" s="54" t="s">
        <v>405</v>
      </c>
      <c r="D201" s="55">
        <v>209500</v>
      </c>
      <c r="E201" s="56">
        <v>17457.46</v>
      </c>
      <c r="F201" s="57">
        <f t="shared" si="5"/>
        <v>192042.54</v>
      </c>
    </row>
    <row r="202" spans="1:6" s="45" customFormat="1" x14ac:dyDescent="0.2">
      <c r="A202" s="52" t="s">
        <v>406</v>
      </c>
      <c r="B202" s="53" t="s">
        <v>122</v>
      </c>
      <c r="C202" s="54" t="s">
        <v>407</v>
      </c>
      <c r="D202" s="55">
        <v>209500</v>
      </c>
      <c r="E202" s="56">
        <v>17457.46</v>
      </c>
      <c r="F202" s="57">
        <f t="shared" si="5"/>
        <v>192042.54</v>
      </c>
    </row>
    <row r="203" spans="1:6" s="45" customFormat="1" x14ac:dyDescent="0.2">
      <c r="A203" s="39" t="s">
        <v>408</v>
      </c>
      <c r="B203" s="40" t="s">
        <v>122</v>
      </c>
      <c r="C203" s="41" t="s">
        <v>409</v>
      </c>
      <c r="D203" s="42">
        <v>10000</v>
      </c>
      <c r="E203" s="43" t="s">
        <v>43</v>
      </c>
      <c r="F203" s="44">
        <f t="shared" si="5"/>
        <v>10000</v>
      </c>
    </row>
    <row r="204" spans="1:6" s="45" customFormat="1" x14ac:dyDescent="0.2">
      <c r="A204" s="39" t="s">
        <v>410</v>
      </c>
      <c r="B204" s="40" t="s">
        <v>122</v>
      </c>
      <c r="C204" s="41" t="s">
        <v>411</v>
      </c>
      <c r="D204" s="42">
        <v>10000</v>
      </c>
      <c r="E204" s="43" t="s">
        <v>43</v>
      </c>
      <c r="F204" s="44">
        <f t="shared" si="5"/>
        <v>10000</v>
      </c>
    </row>
    <row r="205" spans="1:6" s="45" customFormat="1" ht="38.25" x14ac:dyDescent="0.2">
      <c r="A205" s="52" t="s">
        <v>412</v>
      </c>
      <c r="B205" s="53" t="s">
        <v>122</v>
      </c>
      <c r="C205" s="54" t="s">
        <v>413</v>
      </c>
      <c r="D205" s="55">
        <v>10000</v>
      </c>
      <c r="E205" s="56" t="s">
        <v>43</v>
      </c>
      <c r="F205" s="57">
        <f t="shared" si="5"/>
        <v>10000</v>
      </c>
    </row>
    <row r="206" spans="1:6" s="45" customFormat="1" ht="25.5" x14ac:dyDescent="0.2">
      <c r="A206" s="52" t="s">
        <v>414</v>
      </c>
      <c r="B206" s="53" t="s">
        <v>122</v>
      </c>
      <c r="C206" s="54" t="s">
        <v>415</v>
      </c>
      <c r="D206" s="55">
        <v>10000</v>
      </c>
      <c r="E206" s="56" t="s">
        <v>43</v>
      </c>
      <c r="F206" s="57">
        <f t="shared" si="5"/>
        <v>10000</v>
      </c>
    </row>
    <row r="207" spans="1:6" s="45" customFormat="1" ht="25.5" x14ac:dyDescent="0.2">
      <c r="A207" s="52" t="s">
        <v>416</v>
      </c>
      <c r="B207" s="53" t="s">
        <v>122</v>
      </c>
      <c r="C207" s="54" t="s">
        <v>417</v>
      </c>
      <c r="D207" s="55">
        <v>10000</v>
      </c>
      <c r="E207" s="56" t="s">
        <v>43</v>
      </c>
      <c r="F207" s="57">
        <f t="shared" ref="F207:F210" si="6">IF(OR(D207="-",IF(E207="-",0,E207)&gt;=IF(D207="-",0,D207)),"-",IF(D207="-",0,D207)-IF(E207="-",0,E207))</f>
        <v>10000</v>
      </c>
    </row>
    <row r="208" spans="1:6" s="45" customFormat="1" ht="25.5" x14ac:dyDescent="0.2">
      <c r="A208" s="52" t="s">
        <v>148</v>
      </c>
      <c r="B208" s="53" t="s">
        <v>122</v>
      </c>
      <c r="C208" s="54" t="s">
        <v>418</v>
      </c>
      <c r="D208" s="55">
        <v>10000</v>
      </c>
      <c r="E208" s="56" t="s">
        <v>43</v>
      </c>
      <c r="F208" s="57">
        <f t="shared" si="6"/>
        <v>10000</v>
      </c>
    </row>
    <row r="209" spans="1:6" s="45" customFormat="1" ht="38.25" x14ac:dyDescent="0.2">
      <c r="A209" s="52" t="s">
        <v>150</v>
      </c>
      <c r="B209" s="53" t="s">
        <v>122</v>
      </c>
      <c r="C209" s="54" t="s">
        <v>419</v>
      </c>
      <c r="D209" s="55">
        <v>10000</v>
      </c>
      <c r="E209" s="56" t="s">
        <v>43</v>
      </c>
      <c r="F209" s="57">
        <f t="shared" si="6"/>
        <v>10000</v>
      </c>
    </row>
    <row r="210" spans="1:6" s="45" customFormat="1" x14ac:dyDescent="0.2">
      <c r="A210" s="52" t="s">
        <v>152</v>
      </c>
      <c r="B210" s="53" t="s">
        <v>122</v>
      </c>
      <c r="C210" s="54" t="s">
        <v>420</v>
      </c>
      <c r="D210" s="55">
        <v>10000</v>
      </c>
      <c r="E210" s="56" t="s">
        <v>43</v>
      </c>
      <c r="F210" s="57">
        <f t="shared" si="6"/>
        <v>10000</v>
      </c>
    </row>
    <row r="211" spans="1:6" s="45" customFormat="1" x14ac:dyDescent="0.2">
      <c r="A211" s="59"/>
      <c r="B211" s="60"/>
      <c r="C211" s="61"/>
      <c r="D211" s="62"/>
      <c r="E211" s="60"/>
      <c r="F211" s="60"/>
    </row>
    <row r="212" spans="1:6" s="45" customFormat="1" ht="25.5" x14ac:dyDescent="0.2">
      <c r="A212" s="63" t="s">
        <v>421</v>
      </c>
      <c r="B212" s="64" t="s">
        <v>422</v>
      </c>
      <c r="C212" s="65" t="s">
        <v>123</v>
      </c>
      <c r="D212" s="66" t="s">
        <v>43</v>
      </c>
      <c r="E212" s="66">
        <v>142848.12</v>
      </c>
      <c r="F212" s="67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view="pageBreakPreview" zoomScaleSheetLayoutView="100" workbookViewId="0">
      <selection activeCell="D36" sqref="D36"/>
    </sheetView>
  </sheetViews>
  <sheetFormatPr defaultRowHeight="11.25" x14ac:dyDescent="0.2"/>
  <cols>
    <col min="1" max="1" width="27.28515625" style="122" customWidth="1"/>
    <col min="2" max="2" width="4.140625" style="122" customWidth="1"/>
    <col min="3" max="3" width="29.7109375" style="122" customWidth="1"/>
    <col min="4" max="4" width="17.140625" style="125" customWidth="1"/>
    <col min="5" max="5" width="16.7109375" style="125" customWidth="1"/>
    <col min="6" max="6" width="13" style="68" customWidth="1"/>
    <col min="7" max="7" width="10" style="68" bestFit="1" customWidth="1"/>
    <col min="8" max="16384" width="9.140625" style="68"/>
  </cols>
  <sheetData>
    <row r="1" spans="1:6" ht="15.75" x14ac:dyDescent="0.25">
      <c r="A1" s="167" t="s">
        <v>449</v>
      </c>
      <c r="B1" s="167"/>
      <c r="C1" s="167"/>
      <c r="D1" s="167"/>
      <c r="E1" s="167"/>
      <c r="F1" s="167"/>
    </row>
    <row r="2" spans="1:6" ht="11.25" customHeight="1" x14ac:dyDescent="0.2">
      <c r="A2" s="69"/>
      <c r="B2" s="70"/>
      <c r="C2" s="71"/>
      <c r="D2" s="72"/>
      <c r="E2" s="72"/>
      <c r="F2" s="73"/>
    </row>
    <row r="3" spans="1:6" ht="15" x14ac:dyDescent="0.25">
      <c r="A3" s="74"/>
      <c r="B3" s="75" t="s">
        <v>450</v>
      </c>
      <c r="C3" s="76" t="s">
        <v>451</v>
      </c>
      <c r="D3" s="77" t="s">
        <v>452</v>
      </c>
      <c r="E3" s="76"/>
      <c r="F3" s="75" t="s">
        <v>453</v>
      </c>
    </row>
    <row r="4" spans="1:6" ht="15" x14ac:dyDescent="0.25">
      <c r="A4" s="78" t="s">
        <v>20</v>
      </c>
      <c r="B4" s="79" t="s">
        <v>454</v>
      </c>
      <c r="C4" s="78" t="s">
        <v>455</v>
      </c>
      <c r="D4" s="80" t="s">
        <v>456</v>
      </c>
      <c r="E4" s="80" t="s">
        <v>24</v>
      </c>
      <c r="F4" s="80" t="s">
        <v>457</v>
      </c>
    </row>
    <row r="5" spans="1:6" ht="15" x14ac:dyDescent="0.25">
      <c r="A5" s="81"/>
      <c r="B5" s="79" t="s">
        <v>458</v>
      </c>
      <c r="C5" s="82" t="s">
        <v>459</v>
      </c>
      <c r="D5" s="80" t="s">
        <v>457</v>
      </c>
      <c r="E5" s="78"/>
      <c r="F5" s="79"/>
    </row>
    <row r="6" spans="1:6" ht="14.25" customHeight="1" x14ac:dyDescent="0.25">
      <c r="A6" s="78"/>
      <c r="B6" s="79"/>
      <c r="C6" s="78" t="s">
        <v>460</v>
      </c>
      <c r="D6" s="80"/>
      <c r="E6" s="80"/>
      <c r="F6" s="80"/>
    </row>
    <row r="7" spans="1:6" ht="10.5" customHeight="1" x14ac:dyDescent="0.25">
      <c r="A7" s="78"/>
      <c r="B7" s="79"/>
      <c r="C7" s="82" t="s">
        <v>461</v>
      </c>
      <c r="D7" s="80"/>
      <c r="E7" s="80"/>
      <c r="F7" s="80"/>
    </row>
    <row r="8" spans="1:6" ht="9.75" customHeight="1" thickBot="1" x14ac:dyDescent="0.25">
      <c r="A8" s="83">
        <v>1</v>
      </c>
      <c r="B8" s="84">
        <v>2</v>
      </c>
      <c r="C8" s="84">
        <v>3</v>
      </c>
      <c r="D8" s="77" t="s">
        <v>26</v>
      </c>
      <c r="E8" s="77" t="s">
        <v>27</v>
      </c>
      <c r="F8" s="77" t="s">
        <v>28</v>
      </c>
    </row>
    <row r="9" spans="1:6" ht="46.5" customHeight="1" x14ac:dyDescent="0.25">
      <c r="A9" s="85" t="s">
        <v>462</v>
      </c>
      <c r="B9" s="86" t="s">
        <v>424</v>
      </c>
      <c r="C9" s="87" t="s">
        <v>463</v>
      </c>
      <c r="D9" s="88">
        <f>D12+D18</f>
        <v>0</v>
      </c>
      <c r="E9" s="89">
        <f>E18</f>
        <v>-142848.12</v>
      </c>
      <c r="F9" s="90">
        <f>D9-E9</f>
        <v>142848.12</v>
      </c>
    </row>
    <row r="10" spans="1:6" ht="65.25" customHeight="1" x14ac:dyDescent="0.25">
      <c r="A10" s="91" t="s">
        <v>464</v>
      </c>
      <c r="B10" s="92" t="s">
        <v>425</v>
      </c>
      <c r="C10" s="93" t="s">
        <v>463</v>
      </c>
      <c r="D10" s="94">
        <f>D11</f>
        <v>0</v>
      </c>
      <c r="E10" s="94" t="s">
        <v>43</v>
      </c>
      <c r="F10" s="93" t="s">
        <v>43</v>
      </c>
    </row>
    <row r="11" spans="1:6" ht="96" hidden="1" customHeight="1" x14ac:dyDescent="0.25">
      <c r="A11" s="85" t="s">
        <v>465</v>
      </c>
      <c r="B11" s="95" t="s">
        <v>425</v>
      </c>
      <c r="C11" s="96" t="s">
        <v>466</v>
      </c>
      <c r="D11" s="97">
        <f>D12</f>
        <v>0</v>
      </c>
      <c r="E11" s="98">
        <f>E12</f>
        <v>0</v>
      </c>
      <c r="F11" s="99" t="s">
        <v>43</v>
      </c>
    </row>
    <row r="12" spans="1:6" ht="101.25" hidden="1" customHeight="1" x14ac:dyDescent="0.25">
      <c r="A12" s="85" t="s">
        <v>467</v>
      </c>
      <c r="B12" s="95" t="s">
        <v>425</v>
      </c>
      <c r="C12" s="96" t="s">
        <v>468</v>
      </c>
      <c r="D12" s="97">
        <f>D13+D15</f>
        <v>0</v>
      </c>
      <c r="E12" s="98">
        <f>E13+E15</f>
        <v>0</v>
      </c>
      <c r="F12" s="93" t="s">
        <v>43</v>
      </c>
    </row>
    <row r="13" spans="1:6" ht="97.5" hidden="1" customHeight="1" x14ac:dyDescent="0.25">
      <c r="A13" s="100" t="s">
        <v>469</v>
      </c>
      <c r="B13" s="95" t="s">
        <v>425</v>
      </c>
      <c r="C13" s="96" t="s">
        <v>470</v>
      </c>
      <c r="D13" s="101">
        <f>D14</f>
        <v>0</v>
      </c>
      <c r="E13" s="102">
        <f>E14</f>
        <v>0</v>
      </c>
      <c r="F13" s="103" t="s">
        <v>43</v>
      </c>
    </row>
    <row r="14" spans="1:6" ht="54" hidden="1" customHeight="1" x14ac:dyDescent="0.25">
      <c r="A14" s="100" t="s">
        <v>471</v>
      </c>
      <c r="B14" s="95" t="s">
        <v>425</v>
      </c>
      <c r="C14" s="96" t="s">
        <v>472</v>
      </c>
      <c r="D14" s="101"/>
      <c r="E14" s="102"/>
      <c r="F14" s="103" t="s">
        <v>43</v>
      </c>
    </row>
    <row r="15" spans="1:6" ht="51.75" hidden="1" customHeight="1" x14ac:dyDescent="0.25">
      <c r="A15" s="100" t="s">
        <v>473</v>
      </c>
      <c r="B15" s="95" t="s">
        <v>425</v>
      </c>
      <c r="C15" s="96" t="s">
        <v>474</v>
      </c>
      <c r="D15" s="101">
        <f>D16</f>
        <v>0</v>
      </c>
      <c r="E15" s="101">
        <f>E16</f>
        <v>0</v>
      </c>
      <c r="F15" s="103" t="s">
        <v>43</v>
      </c>
    </row>
    <row r="16" spans="1:6" ht="40.5" hidden="1" customHeight="1" x14ac:dyDescent="0.25">
      <c r="A16" s="100" t="s">
        <v>475</v>
      </c>
      <c r="B16" s="95" t="s">
        <v>425</v>
      </c>
      <c r="C16" s="96" t="s">
        <v>476</v>
      </c>
      <c r="D16" s="101"/>
      <c r="E16" s="101"/>
      <c r="F16" s="103" t="s">
        <v>43</v>
      </c>
    </row>
    <row r="17" spans="1:7" ht="64.5" customHeight="1" x14ac:dyDescent="0.25">
      <c r="A17" s="91" t="s">
        <v>477</v>
      </c>
      <c r="B17" s="92" t="s">
        <v>426</v>
      </c>
      <c r="C17" s="93" t="s">
        <v>463</v>
      </c>
      <c r="D17" s="94" t="s">
        <v>43</v>
      </c>
      <c r="E17" s="94" t="s">
        <v>43</v>
      </c>
      <c r="F17" s="93" t="s">
        <v>43</v>
      </c>
    </row>
    <row r="18" spans="1:7" ht="29.25" customHeight="1" x14ac:dyDescent="0.25">
      <c r="A18" s="85" t="s">
        <v>478</v>
      </c>
      <c r="B18" s="95" t="s">
        <v>427</v>
      </c>
      <c r="C18" s="104" t="s">
        <v>479</v>
      </c>
      <c r="D18" s="101">
        <f>D19+D24</f>
        <v>0</v>
      </c>
      <c r="E18" s="102">
        <f>E19+E24</f>
        <v>-142848.12</v>
      </c>
      <c r="F18" s="105">
        <f>D18-E18</f>
        <v>142848.12</v>
      </c>
      <c r="G18" s="106"/>
    </row>
    <row r="19" spans="1:7" ht="46.5" customHeight="1" x14ac:dyDescent="0.25">
      <c r="A19" s="85" t="s">
        <v>480</v>
      </c>
      <c r="B19" s="95" t="s">
        <v>428</v>
      </c>
      <c r="C19" s="104" t="s">
        <v>481</v>
      </c>
      <c r="D19" s="98">
        <f>D20</f>
        <v>-22755700</v>
      </c>
      <c r="E19" s="98">
        <f>E20</f>
        <v>-437710.06</v>
      </c>
      <c r="F19" s="93" t="s">
        <v>482</v>
      </c>
    </row>
    <row r="20" spans="1:7" ht="33" customHeight="1" x14ac:dyDescent="0.25">
      <c r="A20" s="85" t="s">
        <v>483</v>
      </c>
      <c r="B20" s="95">
        <v>710</v>
      </c>
      <c r="C20" s="104" t="s">
        <v>484</v>
      </c>
      <c r="D20" s="107">
        <f>D21</f>
        <v>-22755700</v>
      </c>
      <c r="E20" s="98">
        <f>E21</f>
        <v>-437710.06</v>
      </c>
      <c r="F20" s="93" t="s">
        <v>482</v>
      </c>
    </row>
    <row r="21" spans="1:7" ht="51" customHeight="1" x14ac:dyDescent="0.25">
      <c r="A21" s="85" t="s">
        <v>485</v>
      </c>
      <c r="B21" s="95">
        <v>710</v>
      </c>
      <c r="C21" s="104" t="s">
        <v>486</v>
      </c>
      <c r="D21" s="107">
        <f t="shared" ref="D21:E22" si="0">D22</f>
        <v>-22755700</v>
      </c>
      <c r="E21" s="98">
        <f t="shared" si="0"/>
        <v>-437710.06</v>
      </c>
      <c r="F21" s="93" t="s">
        <v>482</v>
      </c>
    </row>
    <row r="22" spans="1:7" ht="49.5" customHeight="1" x14ac:dyDescent="0.25">
      <c r="A22" s="85" t="s">
        <v>487</v>
      </c>
      <c r="B22" s="95">
        <v>710</v>
      </c>
      <c r="C22" s="104" t="s">
        <v>488</v>
      </c>
      <c r="D22" s="107">
        <f t="shared" si="0"/>
        <v>-22755700</v>
      </c>
      <c r="E22" s="98">
        <f>E23</f>
        <v>-437710.06</v>
      </c>
      <c r="F22" s="93" t="s">
        <v>482</v>
      </c>
    </row>
    <row r="23" spans="1:7" ht="67.5" customHeight="1" x14ac:dyDescent="0.25">
      <c r="A23" s="85" t="s">
        <v>429</v>
      </c>
      <c r="B23" s="95">
        <v>710</v>
      </c>
      <c r="C23" s="104" t="s">
        <v>489</v>
      </c>
      <c r="D23" s="107">
        <v>-22755700</v>
      </c>
      <c r="E23" s="105">
        <v>-437710.06</v>
      </c>
      <c r="F23" s="93" t="s">
        <v>482</v>
      </c>
    </row>
    <row r="24" spans="1:7" ht="51.75" customHeight="1" x14ac:dyDescent="0.25">
      <c r="A24" s="85" t="s">
        <v>490</v>
      </c>
      <c r="B24" s="95">
        <v>720</v>
      </c>
      <c r="C24" s="104" t="s">
        <v>491</v>
      </c>
      <c r="D24" s="107">
        <f t="shared" ref="D24:E27" si="1">D25</f>
        <v>22755700</v>
      </c>
      <c r="E24" s="98">
        <f t="shared" si="1"/>
        <v>294861.94</v>
      </c>
      <c r="F24" s="93" t="s">
        <v>482</v>
      </c>
    </row>
    <row r="25" spans="1:7" ht="35.25" customHeight="1" x14ac:dyDescent="0.25">
      <c r="A25" s="85" t="s">
        <v>492</v>
      </c>
      <c r="B25" s="95">
        <v>720</v>
      </c>
      <c r="C25" s="104" t="s">
        <v>493</v>
      </c>
      <c r="D25" s="107">
        <f t="shared" si="1"/>
        <v>22755700</v>
      </c>
      <c r="E25" s="98">
        <f t="shared" si="1"/>
        <v>294861.94</v>
      </c>
      <c r="F25" s="93" t="s">
        <v>482</v>
      </c>
    </row>
    <row r="26" spans="1:7" ht="51" customHeight="1" x14ac:dyDescent="0.25">
      <c r="A26" s="85" t="s">
        <v>494</v>
      </c>
      <c r="B26" s="95">
        <v>720</v>
      </c>
      <c r="C26" s="104" t="s">
        <v>495</v>
      </c>
      <c r="D26" s="107">
        <f t="shared" si="1"/>
        <v>22755700</v>
      </c>
      <c r="E26" s="98">
        <f t="shared" si="1"/>
        <v>294861.94</v>
      </c>
      <c r="F26" s="93" t="s">
        <v>482</v>
      </c>
    </row>
    <row r="27" spans="1:7" ht="49.5" customHeight="1" x14ac:dyDescent="0.25">
      <c r="A27" s="85" t="s">
        <v>496</v>
      </c>
      <c r="B27" s="95">
        <v>720</v>
      </c>
      <c r="C27" s="104" t="s">
        <v>497</v>
      </c>
      <c r="D27" s="107">
        <f t="shared" si="1"/>
        <v>22755700</v>
      </c>
      <c r="E27" s="98">
        <f t="shared" si="1"/>
        <v>294861.94</v>
      </c>
      <c r="F27" s="93" t="s">
        <v>482</v>
      </c>
    </row>
    <row r="28" spans="1:7" ht="69" customHeight="1" thickBot="1" x14ac:dyDescent="0.3">
      <c r="A28" s="85" t="s">
        <v>430</v>
      </c>
      <c r="B28" s="108">
        <v>720</v>
      </c>
      <c r="C28" s="109" t="s">
        <v>498</v>
      </c>
      <c r="D28" s="110">
        <v>22755700</v>
      </c>
      <c r="E28" s="111">
        <v>294861.94</v>
      </c>
      <c r="F28" s="112" t="s">
        <v>482</v>
      </c>
    </row>
    <row r="29" spans="1:7" ht="3.75" hidden="1" customHeight="1" x14ac:dyDescent="0.25">
      <c r="A29" s="113"/>
      <c r="B29" s="114"/>
      <c r="C29" s="114"/>
      <c r="D29" s="114"/>
      <c r="E29" s="114"/>
      <c r="F29" s="114"/>
    </row>
    <row r="30" spans="1:7" ht="12.75" hidden="1" customHeight="1" x14ac:dyDescent="0.25">
      <c r="A30" s="113"/>
      <c r="B30" s="114"/>
      <c r="C30" s="114"/>
      <c r="D30" s="114"/>
      <c r="E30" s="114"/>
      <c r="F30" s="114"/>
    </row>
    <row r="31" spans="1:7" ht="15.75" customHeight="1" x14ac:dyDescent="0.25">
      <c r="A31" s="115" t="s">
        <v>499</v>
      </c>
      <c r="B31" s="116"/>
      <c r="C31" s="114"/>
      <c r="D31" s="114"/>
      <c r="E31" s="114"/>
      <c r="F31" s="114"/>
    </row>
    <row r="32" spans="1:7" ht="13.5" customHeight="1" x14ac:dyDescent="0.25">
      <c r="A32" s="117" t="s">
        <v>500</v>
      </c>
      <c r="B32" s="116"/>
      <c r="C32" s="114"/>
      <c r="D32" s="114"/>
      <c r="E32" s="114"/>
      <c r="F32" s="114"/>
    </row>
    <row r="33" spans="1:6" ht="18" customHeight="1" x14ac:dyDescent="0.25">
      <c r="A33" s="115" t="s">
        <v>501</v>
      </c>
      <c r="B33" s="116"/>
      <c r="C33" s="114"/>
      <c r="D33" s="114"/>
      <c r="E33" s="114"/>
      <c r="F33" s="114"/>
    </row>
    <row r="34" spans="1:6" ht="13.5" customHeight="1" x14ac:dyDescent="0.25">
      <c r="A34" s="117" t="s">
        <v>502</v>
      </c>
      <c r="B34" s="116"/>
      <c r="C34" s="114"/>
      <c r="D34" s="114"/>
      <c r="E34" s="114"/>
      <c r="F34" s="114"/>
    </row>
    <row r="35" spans="1:6" ht="17.25" customHeight="1" x14ac:dyDescent="0.25">
      <c r="A35" s="117" t="s">
        <v>503</v>
      </c>
      <c r="B35" s="116"/>
      <c r="C35" s="114"/>
      <c r="D35" s="114"/>
      <c r="E35" s="114"/>
      <c r="F35" s="114"/>
    </row>
    <row r="36" spans="1:6" ht="14.25" customHeight="1" x14ac:dyDescent="0.25">
      <c r="A36" s="117" t="s">
        <v>500</v>
      </c>
      <c r="B36" s="116"/>
      <c r="C36" s="114"/>
      <c r="D36" s="114"/>
      <c r="E36" s="114"/>
      <c r="F36" s="114"/>
    </row>
    <row r="37" spans="1:6" ht="6.75" customHeight="1" x14ac:dyDescent="0.25">
      <c r="A37" s="117"/>
      <c r="B37" s="116"/>
      <c r="C37" s="114"/>
      <c r="D37" s="114"/>
      <c r="E37" s="114"/>
      <c r="F37" s="114"/>
    </row>
    <row r="38" spans="1:6" ht="15" customHeight="1" x14ac:dyDescent="0.25">
      <c r="A38" s="118" t="s">
        <v>504</v>
      </c>
      <c r="B38" s="116"/>
      <c r="C38" s="114"/>
      <c r="D38" s="114"/>
      <c r="E38" s="114"/>
      <c r="F38" s="114"/>
    </row>
    <row r="39" spans="1:6" ht="12.75" customHeight="1" x14ac:dyDescent="0.2">
      <c r="A39" s="119"/>
      <c r="B39" s="120"/>
      <c r="C39" s="121"/>
      <c r="D39" s="121"/>
      <c r="E39" s="121"/>
      <c r="F39" s="121"/>
    </row>
    <row r="40" spans="1:6" ht="12.75" customHeight="1" x14ac:dyDescent="0.2">
      <c r="A40" s="119"/>
      <c r="B40" s="120"/>
      <c r="C40" s="121"/>
      <c r="D40" s="121"/>
      <c r="E40" s="121"/>
      <c r="F40" s="121"/>
    </row>
    <row r="41" spans="1:6" ht="12.75" customHeight="1" x14ac:dyDescent="0.2">
      <c r="A41" s="119"/>
      <c r="B41" s="120"/>
      <c r="C41" s="121"/>
      <c r="D41" s="121"/>
      <c r="E41" s="121"/>
      <c r="F41" s="121"/>
    </row>
    <row r="42" spans="1:6" ht="12.75" customHeight="1" x14ac:dyDescent="0.2">
      <c r="A42" s="119"/>
      <c r="B42" s="120"/>
      <c r="C42" s="121"/>
      <c r="D42" s="121"/>
      <c r="E42" s="121"/>
      <c r="F42" s="121"/>
    </row>
    <row r="43" spans="1:6" ht="22.5" customHeight="1" x14ac:dyDescent="0.2">
      <c r="A43" s="119"/>
      <c r="B43" s="120"/>
      <c r="C43" s="121"/>
      <c r="D43" s="121"/>
      <c r="E43" s="121"/>
      <c r="F43" s="121"/>
    </row>
    <row r="44" spans="1:6" ht="11.25" customHeight="1" x14ac:dyDescent="0.2">
      <c r="C44" s="123"/>
      <c r="D44" s="124"/>
    </row>
    <row r="45" spans="1:6" ht="11.25" customHeight="1" x14ac:dyDescent="0.2">
      <c r="C45" s="123"/>
      <c r="D45" s="124"/>
    </row>
    <row r="46" spans="1:6" ht="11.25" customHeight="1" x14ac:dyDescent="0.2">
      <c r="C46" s="123"/>
      <c r="D46" s="124"/>
    </row>
    <row r="47" spans="1:6" ht="11.25" customHeight="1" x14ac:dyDescent="0.2">
      <c r="C47" s="123"/>
      <c r="D47" s="124"/>
    </row>
    <row r="48" spans="1:6" ht="11.25" customHeight="1" x14ac:dyDescent="0.2">
      <c r="C48" s="123"/>
      <c r="D48" s="124"/>
    </row>
    <row r="49" spans="1:6" ht="11.25" customHeight="1" x14ac:dyDescent="0.2">
      <c r="C49" s="123"/>
      <c r="D49" s="124"/>
    </row>
    <row r="50" spans="1:6" s="125" customFormat="1" ht="11.25" customHeight="1" x14ac:dyDescent="0.2">
      <c r="A50" s="122"/>
      <c r="B50" s="122"/>
      <c r="C50" s="123"/>
      <c r="D50" s="124"/>
      <c r="F50" s="68"/>
    </row>
    <row r="51" spans="1:6" s="125" customFormat="1" ht="11.25" customHeight="1" x14ac:dyDescent="0.2">
      <c r="A51" s="122"/>
      <c r="B51" s="122"/>
      <c r="C51" s="123"/>
      <c r="D51" s="124"/>
      <c r="F51" s="68"/>
    </row>
    <row r="52" spans="1:6" s="125" customFormat="1" ht="11.25" customHeight="1" x14ac:dyDescent="0.2">
      <c r="A52" s="122"/>
      <c r="B52" s="122"/>
      <c r="C52" s="123"/>
      <c r="D52" s="124"/>
      <c r="F52" s="68"/>
    </row>
    <row r="53" spans="1:6" s="125" customFormat="1" ht="11.25" customHeight="1" x14ac:dyDescent="0.2">
      <c r="A53" s="122"/>
      <c r="B53" s="122"/>
      <c r="C53" s="123"/>
      <c r="D53" s="124"/>
      <c r="F53" s="68"/>
    </row>
    <row r="54" spans="1:6" s="125" customFormat="1" ht="11.25" customHeight="1" x14ac:dyDescent="0.2">
      <c r="A54" s="122"/>
      <c r="B54" s="122"/>
      <c r="C54" s="123"/>
      <c r="D54" s="124"/>
      <c r="F54" s="68"/>
    </row>
    <row r="55" spans="1:6" s="125" customFormat="1" ht="11.25" customHeight="1" x14ac:dyDescent="0.2">
      <c r="A55" s="122"/>
      <c r="B55" s="122"/>
      <c r="C55" s="123"/>
      <c r="D55" s="124"/>
      <c r="F55" s="68"/>
    </row>
    <row r="56" spans="1:6" s="125" customFormat="1" ht="11.25" customHeight="1" x14ac:dyDescent="0.2">
      <c r="A56" s="122"/>
      <c r="B56" s="122"/>
      <c r="C56" s="123"/>
      <c r="D56" s="124"/>
      <c r="F56" s="68"/>
    </row>
    <row r="57" spans="1:6" s="125" customFormat="1" ht="11.25" customHeight="1" x14ac:dyDescent="0.2">
      <c r="A57" s="122"/>
      <c r="B57" s="122"/>
      <c r="C57" s="123"/>
      <c r="D57" s="124"/>
      <c r="F57" s="68"/>
    </row>
    <row r="58" spans="1:6" s="125" customFormat="1" ht="11.25" customHeight="1" x14ac:dyDescent="0.2">
      <c r="A58" s="122"/>
      <c r="B58" s="122"/>
      <c r="C58" s="123"/>
      <c r="D58" s="124"/>
      <c r="F58" s="68"/>
    </row>
    <row r="59" spans="1:6" s="125" customFormat="1" ht="11.25" customHeight="1" x14ac:dyDescent="0.2">
      <c r="A59" s="122"/>
      <c r="B59" s="122"/>
      <c r="C59" s="123"/>
      <c r="D59" s="124"/>
      <c r="F59" s="68"/>
    </row>
    <row r="60" spans="1:6" s="125" customFormat="1" ht="11.25" customHeight="1" x14ac:dyDescent="0.2">
      <c r="A60" s="122"/>
      <c r="B60" s="122"/>
      <c r="C60" s="123"/>
      <c r="D60" s="124"/>
      <c r="F60" s="68"/>
    </row>
    <row r="61" spans="1:6" s="125" customFormat="1" ht="11.25" customHeight="1" x14ac:dyDescent="0.2">
      <c r="A61" s="122"/>
      <c r="B61" s="122"/>
      <c r="C61" s="123"/>
      <c r="D61" s="124"/>
      <c r="F61" s="68"/>
    </row>
    <row r="62" spans="1:6" s="125" customFormat="1" ht="11.25" customHeight="1" x14ac:dyDescent="0.2">
      <c r="A62" s="122"/>
      <c r="B62" s="122"/>
      <c r="C62" s="123"/>
      <c r="D62" s="124"/>
      <c r="F62" s="68"/>
    </row>
    <row r="63" spans="1:6" s="125" customFormat="1" ht="11.25" customHeight="1" x14ac:dyDescent="0.2">
      <c r="A63" s="122"/>
      <c r="B63" s="122"/>
      <c r="C63" s="123"/>
      <c r="D63" s="124"/>
      <c r="F63" s="68"/>
    </row>
    <row r="64" spans="1:6" s="125" customFormat="1" ht="23.25" customHeight="1" x14ac:dyDescent="0.2">
      <c r="A64" s="122"/>
      <c r="B64" s="122"/>
      <c r="C64" s="122"/>
      <c r="F64" s="68"/>
    </row>
    <row r="65" spans="1:6" s="125" customFormat="1" ht="9.9499999999999993" customHeight="1" x14ac:dyDescent="0.2">
      <c r="A65" s="122"/>
      <c r="B65" s="122"/>
      <c r="C65" s="122"/>
      <c r="F65" s="68"/>
    </row>
    <row r="66" spans="1:6" s="125" customFormat="1" ht="12.75" customHeight="1" x14ac:dyDescent="0.2">
      <c r="A66" s="123"/>
      <c r="B66" s="123"/>
      <c r="C66" s="126"/>
      <c r="F66" s="68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5" fitToHeight="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431</v>
      </c>
      <c r="B1" t="s">
        <v>432</v>
      </c>
    </row>
    <row r="2" spans="1:2" x14ac:dyDescent="0.25">
      <c r="A2" t="s">
        <v>433</v>
      </c>
      <c r="B2" t="s">
        <v>434</v>
      </c>
    </row>
    <row r="3" spans="1:2" x14ac:dyDescent="0.25">
      <c r="A3" t="s">
        <v>435</v>
      </c>
      <c r="B3" t="s">
        <v>6</v>
      </c>
    </row>
    <row r="4" spans="1:2" x14ac:dyDescent="0.25">
      <c r="A4" t="s">
        <v>436</v>
      </c>
      <c r="B4" t="s">
        <v>437</v>
      </c>
    </row>
    <row r="5" spans="1:2" x14ac:dyDescent="0.25">
      <c r="A5" t="s">
        <v>438</v>
      </c>
      <c r="B5" t="s">
        <v>439</v>
      </c>
    </row>
    <row r="6" spans="1:2" x14ac:dyDescent="0.25">
      <c r="A6" t="s">
        <v>440</v>
      </c>
      <c r="B6" t="s">
        <v>432</v>
      </c>
    </row>
    <row r="7" spans="1:2" x14ac:dyDescent="0.25">
      <c r="A7" t="s">
        <v>441</v>
      </c>
      <c r="B7" t="s">
        <v>0</v>
      </c>
    </row>
    <row r="8" spans="1:2" x14ac:dyDescent="0.25">
      <c r="A8" t="s">
        <v>442</v>
      </c>
      <c r="B8" t="s">
        <v>0</v>
      </c>
    </row>
    <row r="9" spans="1:2" x14ac:dyDescent="0.25">
      <c r="A9" t="s">
        <v>443</v>
      </c>
      <c r="B9" t="s">
        <v>444</v>
      </c>
    </row>
    <row r="10" spans="1:2" x14ac:dyDescent="0.25">
      <c r="A10" t="s">
        <v>445</v>
      </c>
      <c r="B10" t="s">
        <v>17</v>
      </c>
    </row>
    <row r="11" spans="1:2" x14ac:dyDescent="0.25">
      <c r="A11" t="s">
        <v>446</v>
      </c>
      <c r="B11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пользователь</cp:lastModifiedBy>
  <cp:lastPrinted>2025-02-11T12:59:24Z</cp:lastPrinted>
  <dcterms:created xsi:type="dcterms:W3CDTF">2025-02-11T12:49:27Z</dcterms:created>
  <dcterms:modified xsi:type="dcterms:W3CDTF">2025-04-07T11:07:10Z</dcterms:modified>
</cp:coreProperties>
</file>