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1955" activeTab="2"/>
  </bookViews>
  <sheets>
    <sheet name="Доходы" sheetId="1" r:id="rId1"/>
    <sheet name="Расходы" sheetId="2" r:id="rId2"/>
    <sheet name="Источники " sheetId="5" r:id="rId3"/>
    <sheet name="_params" sheetId="4" state="hidden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Доходы!$F$56</definedName>
    <definedName name="LAST_CELL" localSheetId="1">Расходы!$F$205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Доходы!$A$56</definedName>
    <definedName name="REND_1" localSheetId="1">Расходы!$A$206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Area" localSheetId="2">'Источники '!$A$1:$F$39</definedName>
  </definedNames>
  <calcPr calcId="145621"/>
</workbook>
</file>

<file path=xl/calcChain.xml><?xml version="1.0" encoding="utf-8"?>
<calcChain xmlns="http://schemas.openxmlformats.org/spreadsheetml/2006/main">
  <c r="E27" i="5" l="1"/>
  <c r="D27" i="5"/>
  <c r="E26" i="5"/>
  <c r="D26" i="5"/>
  <c r="E25" i="5"/>
  <c r="E24" i="5" s="1"/>
  <c r="D25" i="5"/>
  <c r="D24" i="5"/>
  <c r="E22" i="5"/>
  <c r="D22" i="5"/>
  <c r="E21" i="5"/>
  <c r="D21" i="5"/>
  <c r="E20" i="5"/>
  <c r="D20" i="5"/>
  <c r="E19" i="5"/>
  <c r="D19" i="5"/>
  <c r="D18" i="5"/>
  <c r="E15" i="5"/>
  <c r="D15" i="5"/>
  <c r="E13" i="5"/>
  <c r="D13" i="5"/>
  <c r="E12" i="5"/>
  <c r="D12" i="5"/>
  <c r="D9" i="5" s="1"/>
  <c r="E11" i="5"/>
  <c r="D11" i="5"/>
  <c r="E18" i="5" l="1"/>
  <c r="E9" i="5" s="1"/>
  <c r="F9" i="5" s="1"/>
  <c r="F18" i="5" l="1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<sst xmlns="http://schemas.openxmlformats.org/spreadsheetml/2006/main" count="912" uniqueCount="486">
  <si>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</si>
  <si>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</si>
  <si>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</si>
  <si>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</si>
  <si>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</si>
  <si>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</si>
  <si>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01.08.2024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</si>
  <si>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</si>
  <si>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</si>
  <si>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</si>
  <si>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</si>
  <si>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</si>
  <si>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</si>
  <si>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Пролетарского сельского поселения</t>
  </si>
  <si>
    <t>Единица измерения: руб.</t>
  </si>
  <si>
    <t>04227172</t>
  </si>
  <si>
    <t>951</t>
  </si>
  <si>
    <t>60626445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</si>
  <si>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</si>
  <si>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</si>
  <si>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</si>
  <si>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</si>
  <si>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</si>
  <si>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</si>
  <si>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</si>
  <si>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</si>
  <si>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</si>
  <si>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</si>
  <si>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</si>
  <si>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</si>
  <si>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</si>
  <si>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</si>
  <si>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</si>
  <si>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</si>
  <si>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</si>
  <si>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</si>
  <si>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</si>
  <si>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</si>
  <si>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</si>
  <si>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</si>
  <si>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</si>
  <si>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</si>
  <si>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</si>
  <si>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</si>
  <si>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</si>
  <si>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</si>
  <si>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</si>
  <si>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</si>
  <si>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</si>
  <si>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</si>
  <si>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</si>
  <si>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</si>
  <si>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</si>
  <si>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</si>
  <si>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</si>
  <si>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</si>
  <si>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</si>
  <si>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</si>
  <si>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</si>
  <si>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</si>
  <si>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</si>
  <si>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</si>
  <si>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</si>
  <si>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</si>
  <si>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</si>
  <si>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</si>
  <si>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</si>
  <si>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</si>
  <si>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</si>
  <si>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</si>
  <si>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</si>
  <si>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</si>
  <si>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</si>
  <si>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</si>
  <si>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</si>
  <si>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</si>
  <si>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</si>
  <si>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</si>
  <si>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</si>
  <si>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</si>
  <si>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</si>
  <si>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</si>
  <si>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</si>
  <si>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</si>
  <si>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</si>
  <si>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</si>
  <si>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</si>
  <si>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</si>
  <si>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</si>
  <si>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</si>
  <si>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</si>
  <si>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</si>
  <si>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</si>
  <si>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</si>
  <si>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</si>
  <si>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</si>
  <si>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</si>
  <si>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</si>
  <si>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</si>
  <si>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</si>
  <si>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</si>
  <si>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</si>
  <si>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</si>
  <si>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</si>
  <si>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</si>
  <si>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</si>
  <si>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</si>
  <si>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</si>
  <si>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</si>
  <si>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</si>
  <si>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</si>
  <si>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ПРОЛЕТАРСКОГО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</si>
  <si>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</si>
  <si>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</si>
  <si>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</si>
  <si>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</si>
  <si>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951 0104 0000000000 000 </t>
  </si>
  <si>
    <t>Муниципальная программа Пролетарского сельского поселения  «Управление 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</si>
  <si>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</si>
  <si>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</si>
  <si>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</si>
  <si>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</si>
  <si>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</si>
  <si>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</si>
  <si>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</si>
  <si>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</si>
  <si>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</si>
  <si>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</si>
  <si>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</si>
  <si>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</si>
  <si>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</si>
  <si>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</si>
  <si>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</si>
  <si>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</si>
  <si>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</si>
  <si>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</si>
  <si>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</si>
  <si>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</si>
  <si>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</si>
  <si>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</si>
  <si>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</si>
  <si>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</si>
  <si>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</si>
  <si>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Муниципальная программа Пролетарского сельского поселения «Муниципальная политика»</t>
  </si>
  <si>
    <t xml:space="preserve">951 0104 0200000000 000 </t>
  </si>
  <si>
    <t>Подпрограма "Улучшение условий и охраны труда в Пролетарском сельском поселении"</t>
  </si>
  <si>
    <t xml:space="preserve">951 0104 0240000000 000 </t>
  </si>
  <si>
    <t>Мероприятия по диспансеризации муниципальных служащих в рамках подпрограммы «Улучшение условий и охраны труда в Пролетарском сельском поселении» муниципальной программы Пролетарского сельского поселения «Муниципальная политика»</t>
  </si>
  <si>
    <t xml:space="preserve">951 0104 0240020150 000 </t>
  </si>
  <si>
    <t xml:space="preserve">951 0104 0240020150 200 </t>
  </si>
  <si>
    <t xml:space="preserve">951 0104 0240020150 240 </t>
  </si>
  <si>
    <t xml:space="preserve">951 0104 0240020150 244 </t>
  </si>
  <si>
    <t>Реализация функций органа местного самоуправления Пролетарского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</si>
  <si>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</si>
  <si>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</si>
  <si>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</si>
  <si>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</si>
  <si>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</si>
  <si>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</si>
  <si>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</si>
  <si>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</si>
  <si>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</si>
  <si>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</si>
  <si>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</si>
  <si>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</si>
  <si>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муниципального образования «Пролетарское сельское поселение» органам местного самоуправления муниципального образования «Красносулинский район»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</si>
  <si>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</si>
  <si>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</si>
  <si>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</si>
  <si>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</si>
  <si>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</si>
  <si>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</si>
  <si>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</si>
  <si>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</si>
  <si>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</si>
  <si>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непрограммного направления деятельности органа местного самоуправления Пролетарского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</si>
  <si>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</si>
  <si>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</si>
  <si>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</si>
  <si>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</si>
  <si>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</si>
  <si>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</si>
  <si>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</si>
  <si>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</si>
  <si>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</si>
  <si>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</si>
  <si>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</si>
  <si>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</si>
  <si>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</si>
  <si>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</si>
  <si>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</si>
  <si>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</si>
  <si>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</si>
  <si>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</si>
  <si>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951 0113 0200000000 000 </t>
  </si>
  <si>
    <t>Подпрограмма «Реализация муниципальной программы Пролетарского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</si>
  <si>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</si>
  <si>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актов, проектов нормативно - правовых актов и иных материалов Пролетарского сельского поселения в рамках подпрограммы «Реализация муниципальной программы Пролетарского сельского поселения «Муниципальная политика» муниципальной программы Пролетарского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</si>
  <si>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</si>
  <si>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</si>
  <si>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</si>
  <si>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</si>
  <si>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Организация официального размещения нормативных правовых актов Пролетарского сельского поселения и иной правовой информации на официальном сайте Пролетарского сельского поселения в информационно-телекоммуникационной сети «Интернет» в рамках подпрограммы «Реализация муниципальной программы Пролетарского сельского поселения «Муниципальная политика» муниципальной программы Пролетарского сельского поселения «Муниципальная политика»</t>
  </si>
  <si>
    <t xml:space="preserve">951 0113 0220020160 000 </t>
  </si>
  <si>
    <t xml:space="preserve">951 0113 0220020160 200 </t>
  </si>
  <si>
    <t xml:space="preserve">951 0113 0220020160 240 </t>
  </si>
  <si>
    <t xml:space="preserve">951 0113 0220020160 244 </t>
  </si>
  <si>
    <t>Муниципальная программа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</si>
  <si>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951 0113 0300000000 000 </t>
  </si>
  <si>
    <t>Подпрограмма «Профилактика терроризма и экстремизма"</t>
  </si>
  <si>
    <t xml:space="preserve">951 0113 0330000000 000 </t>
  </si>
  <si>
    <t>Мероприятия по пропаганде противодействию экстремизму и терроризму в рамках подпрограммы «Профилактика терроризма и экстремизма»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</si>
  <si>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951 0113 0330020070 000 </t>
  </si>
  <si>
    <t xml:space="preserve">951 0113 0330020070 200 </t>
  </si>
  <si>
    <t xml:space="preserve">951 0113 0330020070 240 </t>
  </si>
  <si>
    <t xml:space="preserve">951 0113 0330020070 244 </t>
  </si>
  <si>
    <t xml:space="preserve">951 0113 9900000000 000 </t>
  </si>
  <si>
    <t xml:space="preserve">951 0113 9990000000 000 </t>
  </si>
  <si>
    <t>Уплата годового членского взноса в Ассоциацию «Совет муниципальных образований Ростовской области»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</si>
  <si>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951 0113 9990020220 000 </t>
  </si>
  <si>
    <t xml:space="preserve">951 0113 9990020220 800 </t>
  </si>
  <si>
    <t xml:space="preserve">951 0113 9990020220 850 </t>
  </si>
  <si>
    <t>Уплата иных платежей</t>
  </si>
  <si>
    <t xml:space="preserve">951 0113 9990020220 853 </t>
  </si>
  <si>
    <t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</si>
  <si>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951 0113 9990020280 000 </t>
  </si>
  <si>
    <t xml:space="preserve">951 0113 9990020280 200 </t>
  </si>
  <si>
    <t xml:space="preserve">951 0113 9990020280 240 </t>
  </si>
  <si>
    <t xml:space="preserve">951 0113 9990020280 244 </t>
  </si>
  <si>
    <t>Содержание и обслуживание имущества, находящегося в казне муниципального образования «Пролетарское сельское поселение»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</si>
  <si>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951 0113 9990020330 000 </t>
  </si>
  <si>
    <t xml:space="preserve">951 0113 9990020330 200 </t>
  </si>
  <si>
    <t xml:space="preserve">951 0113 9990020330 240 </t>
  </si>
  <si>
    <t xml:space="preserve">951 0113 9990020330 244 </t>
  </si>
  <si>
    <t xml:space="preserve">951 0113 9990020330 247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</si>
  <si>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</si>
  <si>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</si>
  <si>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</si>
  <si>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</si>
  <si>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</si>
  <si>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</si>
  <si>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</si>
  <si>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</si>
  <si>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</si>
  <si>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</si>
  <si>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</si>
  <si>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</si>
  <si>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</si>
  <si>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</si>
  <si>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</si>
  <si>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</si>
  <si>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</si>
  <si>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</si>
  <si>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</si>
  <si>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</si>
  <si>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</si>
  <si>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</si>
  <si>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</si>
  <si>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</si>
  <si>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</si>
  <si>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</si>
  <si>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</si>
  <si>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воде»</t>
  </si>
  <si>
    <t xml:space="preserve">951 0310 0320000000 000 </t>
  </si>
  <si>
    <t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</si>
  <si>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951 0310 0320020050 000 </t>
  </si>
  <si>
    <t xml:space="preserve">951 0310 0320020050 200 </t>
  </si>
  <si>
    <t xml:space="preserve">951 0310 0320020050 240 </t>
  </si>
  <si>
    <t xml:space="preserve">951 0310 0320020050 244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</si>
  <si>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</si>
  <si>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</si>
  <si>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</si>
  <si>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</si>
  <si>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Пролетарского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</si>
  <si>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</si>
  <si>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Пролетарского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</si>
  <si>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</si>
  <si>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</si>
  <si>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</si>
  <si>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</si>
  <si>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</si>
  <si>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</si>
  <si>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Подпрограмма «Повышение безопасности дорожного движения на территории Пролетарского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</si>
  <si>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</si>
  <si>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</si>
  <si>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951 0409 0420020310 000 </t>
  </si>
  <si>
    <t xml:space="preserve">951 0409 0420020310 200 </t>
  </si>
  <si>
    <t xml:space="preserve">951 0409 0420020310 240 </t>
  </si>
  <si>
    <t xml:space="preserve">951 0409 0420020310 244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</si>
  <si>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</si>
  <si>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</si>
  <si>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</si>
  <si>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</si>
  <si>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</si>
  <si>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951 0412 9990020290 000 </t>
  </si>
  <si>
    <t xml:space="preserve">951 0412 9990020290 200 </t>
  </si>
  <si>
    <t xml:space="preserve">951 0412 9990020290 240 </t>
  </si>
  <si>
    <t xml:space="preserve">951 0412 9990020290 244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</si>
  <si>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</si>
  <si>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</si>
  <si>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</si>
  <si>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</si>
  <si>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Пролетарского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</si>
  <si>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</si>
  <si>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"Развитие жилищно-коммунального хозяйства Пролетарского сельского поселения"</t>
  </si>
  <si>
    <t xml:space="preserve">951 0501 0510000000 000 </t>
  </si>
  <si>
    <t>Имущественный взнос некоммерческой организации «Ростовский областной фонд содействия капитальному ремонту»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</si>
  <si>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951 0501 0510020260 000 </t>
  </si>
  <si>
    <t xml:space="preserve">951 0501 0510020260 200 </t>
  </si>
  <si>
    <t xml:space="preserve">951 0501 0510020260 240 </t>
  </si>
  <si>
    <t xml:space="preserve">951 0501 0510020260 244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</si>
  <si>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</si>
  <si>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</si>
  <si>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</si>
  <si>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</si>
  <si>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газификации территории Пролетарского сельского поселения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 коммунальное хозяйство»</t>
  </si>
  <si>
    <t xml:space="preserve">951 0502 0510020240 000 </t>
  </si>
  <si>
    <t xml:space="preserve">951 0502 0510020240 200 </t>
  </si>
  <si>
    <t xml:space="preserve">951 0502 0510020240 240 </t>
  </si>
  <si>
    <t xml:space="preserve">951 0502 0510020240 244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</si>
  <si>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</si>
  <si>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</si>
  <si>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</si>
  <si>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Пролетарского сельского поселения"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</si>
  <si>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</si>
  <si>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</si>
  <si>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951 0503 0520020080 000 </t>
  </si>
  <si>
    <t xml:space="preserve">951 0503 0520020080 200 </t>
  </si>
  <si>
    <t xml:space="preserve">951 0503 0520020080 240 </t>
  </si>
  <si>
    <t xml:space="preserve">951 0503 0520020080 247 </t>
  </si>
  <si>
    <t>Мероприятия по техническому обслуживанию линий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</si>
  <si>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</si>
  <si>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</si>
  <si>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</si>
  <si>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</si>
  <si>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</si>
  <si>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</si>
  <si>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</si>
  <si>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</si>
  <si>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</si>
  <si>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уборке мусора и несанкционированных свалок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</si>
  <si>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951 0503 0520020110 000 </t>
  </si>
  <si>
    <t xml:space="preserve">951 0503 0520020110 200 </t>
  </si>
  <si>
    <t xml:space="preserve">951 0503 0520020110 240 </t>
  </si>
  <si>
    <t xml:space="preserve">951 0503 0520020110 244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</si>
  <si>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</si>
  <si>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</si>
  <si>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</si>
  <si>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</si>
  <si>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</si>
  <si>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"Развитие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самоуправления"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</si>
  <si>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</si>
  <si>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</si>
  <si>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</si>
  <si>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</si>
  <si>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</si>
  <si>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</si>
  <si>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</si>
  <si>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</si>
  <si>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</si>
  <si>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</si>
  <si>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Пролетарского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</si>
  <si>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</si>
  <si>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деятельности"</t>
  </si>
  <si>
    <t xml:space="preserve">951 0801 0610000000 000 </t>
  </si>
  <si>
    <t>Расходы на обеспечение деятельности (оказание услуг) муниципальных учреждений Пролетарского сельского поселения в рамках подпрограммы «Развитие культурно-досуговой деятельности» муниципальной программы Пролетарского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</si>
  <si>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</si>
  <si>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</si>
  <si>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</si>
  <si>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</si>
  <si>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</si>
  <si>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</si>
  <si>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</si>
  <si>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</si>
  <si>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</si>
  <si>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</si>
  <si>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</si>
  <si>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</si>
  <si>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</si>
  <si>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 xml:space="preserve">951 1001 0230000000 000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</si>
  <si>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Пролетарского сельского поселения «Муниципальная политика»</t>
  </si>
  <si>
    <t xml:space="preserve">951 1001 0230011020 000 </t>
  </si>
  <si>
    <t>Социальное обеспечение и иные выплаты населению</t>
  </si>
  <si>
    <t xml:space="preserve">951 1001 0230011020 300 </t>
  </si>
  <si>
    <t>Публичные нормативные социальные выплаты гражданам</t>
  </si>
  <si>
    <t xml:space="preserve">951 1001 0230011020 310 </t>
  </si>
  <si>
    <t>Иные пенсии, социальные доплаты к пенсиям</t>
  </si>
  <si>
    <t xml:space="preserve">951 1001 0230011020 312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</si>
  <si>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</si>
  <si>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</si>
  <si>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</si>
  <si>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</si>
  <si>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Пролетарского сельского поселения «Развитие физической культуры и спорта»</t>
  </si>
  <si>
    <t xml:space="preserve">951 1102 0700000000 000 </t>
  </si>
  <si>
    <t>Подпрограмма «Развитие материальной и спортивной базы»</t>
  </si>
  <si>
    <t xml:space="preserve">951 1102 0720000000 000 </t>
  </si>
  <si>
    <t>Мероприятия по развитию материальной и спортивной базы в Пролетарском сельском поселении в рамках подпрограммы «Развитие материальной и спортивной базы» муниципальной программы Пролетарского сельского поселения «Развитие физической культуры и спорта»</t>
  </si>
  <si>
    <t xml:space="preserve">951 1102 0720020120 000 </t>
  </si>
  <si>
    <t xml:space="preserve">951 1102 0720020120 200 </t>
  </si>
  <si>
    <t xml:space="preserve">951 1102 0720020120 240 </t>
  </si>
  <si>
    <t xml:space="preserve">951 1102 0720020120 244 </t>
  </si>
  <si>
    <t>Результат исполнения бюджета (дефицит / профицит)</t>
  </si>
  <si>
    <t>450</t>
  </si>
  <si>
    <t xml:space="preserve">x                    </t>
  </si>
  <si>
    <t>500</t>
  </si>
  <si>
    <t>520</t>
  </si>
  <si>
    <t>620</t>
  </si>
  <si>
    <t>700</t>
  </si>
  <si>
    <t>710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</si>
  <si>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</si>
  <si>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</si>
  <si>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</si>
  <si>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</si>
  <si>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</si>
  <si>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</si>
  <si>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</si>
  <si>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</si>
  <si>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</si>
  <si>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</si>
  <si>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</si>
  <si>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</si>
  <si>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</si>
  <si>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</si>
  <si>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</si>
  <si>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C:\243\117M01.txt</t>
  </si>
  <si>
    <t>Доходы/EXPORT_SRC_CODE</t>
  </si>
  <si>
    <t>Доходы/PERIOD</t>
  </si>
  <si>
    <t>на 01 августа 2024г.</t>
  </si>
  <si>
    <t>Муниципальное образование "Пролетарское сельское поселение Красносулинского района"</t>
  </si>
  <si>
    <r>
      <t xml:space="preserve">Периодичность: </t>
    </r>
    <r>
      <rPr>
        <b/>
        <u/>
        <sz val="10"/>
        <color indexed="8"/>
        <rFont val="Arial Cyr"/>
      </rPr>
      <t>месячная</t>
    </r>
    <r>
      <rPr>
        <sz val="10"/>
        <color indexed="8"/>
        <rFont val="Arial Cyr"/>
      </rPr>
      <t>, квартальная, годовая</t>
    </r>
  </si>
  <si>
    <t>3. Источники финансирования дефицита бюджета</t>
  </si>
  <si>
    <t>Код</t>
  </si>
  <si>
    <t xml:space="preserve">Код источника </t>
  </si>
  <si>
    <t>Утвержденные</t>
  </si>
  <si>
    <t xml:space="preserve">Неисполненные </t>
  </si>
  <si>
    <t>стро-</t>
  </si>
  <si>
    <t>финансирования</t>
  </si>
  <si>
    <t>бюджетные</t>
  </si>
  <si>
    <t>назначения</t>
  </si>
  <si>
    <t>ки</t>
  </si>
  <si>
    <t xml:space="preserve">дефицита бюджета </t>
  </si>
  <si>
    <t xml:space="preserve">по бюджетной </t>
  </si>
  <si>
    <t>классификации</t>
  </si>
  <si>
    <t xml:space="preserve">Источники финансирования дефицита бюджета - всего  </t>
  </si>
  <si>
    <t>Х</t>
  </si>
  <si>
    <t>в том числе:                источники внутреннего финансирования                       из них:</t>
  </si>
  <si>
    <t>Бюджетные кредиты из других бюджетов бюджетной системы РФ</t>
  </si>
  <si>
    <t>000 01 03 00 00 00 0000 000</t>
  </si>
  <si>
    <t>Бюджетные кредиты из других бюджетов бюджетной системы РФ в валюте РФ</t>
  </si>
  <si>
    <t>000 01 03 01 00 00 0000 000</t>
  </si>
  <si>
    <t>Привлечение бюджетных кредитов из других бюджетов бюджетной системы РФ в валюте РФ</t>
  </si>
  <si>
    <t>000 01 03 01 00 00 0000 700</t>
  </si>
  <si>
    <t>Привлечение  кредитов из других бюджетов бюджетной системы РФ бюджетами сельских поселений  в валюте РФ</t>
  </si>
  <si>
    <t>000 01 03 01 00 10 0000 710</t>
  </si>
  <si>
    <t>Погашение бюджетных кредитов, полученных из других бюджетов бюджетной системы РФ в валюте РФ</t>
  </si>
  <si>
    <t>000 01 03 01 00 00 0000 800</t>
  </si>
  <si>
    <t>Погашение бюджетами сельских поселений кредитов из других бюджетов бюджетной системы  РФ в валюте РФ</t>
  </si>
  <si>
    <t>000 01 03 01 00 10 0000 810</t>
  </si>
  <si>
    <t>в том числе:                источники внешнего финансирования                       из них:</t>
  </si>
  <si>
    <t xml:space="preserve">Изменение остатков средств </t>
  </si>
  <si>
    <t>000 01 00 00 00 00 0000 000</t>
  </si>
  <si>
    <t>Увеличение остатков средств , всего                        в том числе:</t>
  </si>
  <si>
    <t>000 01 00 00 00 00 0000 500</t>
  </si>
  <si>
    <t>х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</si>
  <si>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</si>
  <si>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</si>
  <si>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</si>
  <si>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</si>
  <si>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</si>
  <si>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</si>
  <si>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000 01 05 02 01 10 0000 510</t>
  </si>
  <si>
    <t>Уменьшение остатков средств бюджетов, всего             в том числе: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</si>
  <si>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</si>
  <si>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</si>
  <si>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</si>
  <si>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</si>
  <si>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</si>
  <si>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</si>
  <si>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</si>
  <si>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000 01 05 02 01 10 0000 610</t>
  </si>
  <si>
    <t xml:space="preserve"> Руководитель __________________А.И. Богатых</t>
  </si>
  <si>
    <t xml:space="preserve"> (подпись) (расшифровка подписи)</t>
  </si>
  <si>
    <t>Руководитель финансово- __________________ В.В.Цыгулева</t>
  </si>
  <si>
    <t>экономической службы (подпись) (расшифровка подписи)</t>
  </si>
  <si>
    <t>Главный бухгалтер ________________</t>
  </si>
  <si>
    <t>"12"   августа      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</si>
</sst>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dd/mm/yyyy\ &quot;г.&quot;"/>
    <numFmt numFmtId="165" formatCode="?"/>
  </numFmts>
  <fonts count="63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u/>
      <sz val="10"/>
      <color indexed="8"/>
      <name val="Arial Cyr"/>
    </font>
    <font>
      <sz val="12"/>
      <color indexed="8"/>
      <name val="Arial Cyr"/>
    </font>
    <font>
      <b/>
      <sz val="12"/>
      <color indexed="8"/>
      <name val="Arial Cy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5" fillId="2" borderId="1"/>
    <xf numFmtId="0" fontId="60" fillId="2" borderId="1"/>
    <xf numFmtId="0" fontId="61" fillId="2" borderId="1"/>
    <xf numFmtId="0" fontId="61" fillId="2" borderId="1"/>
    <xf numFmtId="0" fontId="61" fillId="2" borderId="1"/>
    <xf numFmtId="0" fontId="62" fillId="2" borderId="1"/>
  </cellStyleXfs>
  <cellXfs count="179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9" fillId="2" borderId="1" xfId="0" applyNumberFormat="1" applyFont="1" applyFill="1" applyBorder="1" applyAlignment="1">
      <alignment horizontal="right"/>
    </xf>
    <xf numFmtId="164" fontId="10" fillId="2" borderId="4" xfId="0" applyNumberFormat="1" applyFont="1" applyFill="1" applyBorder="1" applyAlignment="1">
      <alignment horizontal="center"/>
    </xf>
    <xf numFmtId="49" fontId="11" fillId="2" borderId="5" xfId="0" applyNumberFormat="1" applyFont="1" applyFill="1" applyBorder="1" applyAlignment="1">
      <alignment horizontal="center"/>
    </xf>
    <xf numFmtId="49" fontId="12" fillId="2" borderId="4" xfId="0" applyNumberFormat="1" applyFont="1" applyFill="1" applyBorder="1" applyAlignment="1">
      <alignment horizontal="center"/>
    </xf>
    <xf numFmtId="49" fontId="13" fillId="2" borderId="1" xfId="0" applyNumberFormat="1" applyFont="1" applyFill="1" applyBorder="1" applyAlignment="1"/>
    <xf numFmtId="49" fontId="14" fillId="2" borderId="5" xfId="0" applyNumberFormat="1" applyFont="1" applyFill="1" applyBorder="1" applyAlignment="1">
      <alignment horizontal="centerContinuous"/>
    </xf>
    <xf numFmtId="49" fontId="15" fillId="2" borderId="8" xfId="0" applyNumberFormat="1" applyFont="1" applyFill="1" applyBorder="1" applyAlignment="1">
      <alignment horizontal="centerContinuous"/>
    </xf>
    <xf numFmtId="0" fontId="17" fillId="2" borderId="1" xfId="0" applyNumberFormat="1" applyFont="1" applyFill="1" applyBorder="1" applyAlignment="1">
      <alignment horizontal="center"/>
    </xf>
    <xf numFmtId="0" fontId="18" fillId="2" borderId="1" xfId="0" applyNumberFormat="1" applyFont="1" applyFill="1" applyBorder="1" applyAlignment="1"/>
    <xf numFmtId="0" fontId="27" fillId="2" borderId="18" xfId="0" applyNumberFormat="1" applyFont="1" applyFill="1" applyBorder="1" applyAlignment="1">
      <alignment horizontal="center" vertical="center"/>
    </xf>
    <xf numFmtId="0" fontId="28" fillId="2" borderId="2" xfId="0" applyNumberFormat="1" applyFont="1" applyFill="1" applyBorder="1" applyAlignment="1">
      <alignment horizontal="center" vertical="center"/>
    </xf>
    <xf numFmtId="0" fontId="29" fillId="2" borderId="19" xfId="0" applyNumberFormat="1" applyFont="1" applyFill="1" applyBorder="1" applyAlignment="1">
      <alignment horizontal="center" vertical="center"/>
    </xf>
    <xf numFmtId="49" fontId="30" fillId="2" borderId="2" xfId="0" applyNumberFormat="1" applyFont="1" applyFill="1" applyBorder="1" applyAlignment="1">
      <alignment horizontal="center" vertical="center"/>
    </xf>
    <xf numFmtId="49" fontId="31" fillId="2" borderId="21" xfId="0" applyNumberFormat="1" applyFont="1" applyFill="1" applyBorder="1" applyAlignment="1">
      <alignment horizontal="center" vertical="center"/>
    </xf>
    <xf numFmtId="0" fontId="32" fillId="2" borderId="35" xfId="0" applyNumberFormat="1" applyFont="1" applyFill="1" applyBorder="1" applyAlignment="1">
      <alignment horizontal="left"/>
    </xf>
    <xf numFmtId="0" fontId="33" fillId="2" borderId="36" xfId="0" applyNumberFormat="1" applyFont="1" applyFill="1" applyBorder="1" applyAlignment="1">
      <alignment horizontal="center"/>
    </xf>
    <xf numFmtId="49" fontId="34" fillId="2" borderId="36" xfId="0" applyNumberFormat="1" applyFont="1" applyFill="1" applyBorder="1" applyAlignment="1">
      <alignment horizontal="center" vertical="center"/>
    </xf>
    <xf numFmtId="0" fontId="35" fillId="2" borderId="1" xfId="0" applyNumberFormat="1" applyFont="1" applyFill="1" applyBorder="1" applyAlignment="1">
      <alignment horizontal="left"/>
    </xf>
    <xf numFmtId="0" fontId="36" fillId="2" borderId="1" xfId="0" applyNumberFormat="1" applyFont="1" applyFill="1" applyBorder="1" applyAlignment="1"/>
    <xf numFmtId="49" fontId="37" fillId="2" borderId="1" xfId="0" applyNumberFormat="1" applyFont="1" applyFill="1" applyBorder="1" applyAlignment="1"/>
    <xf numFmtId="0" fontId="44" fillId="2" borderId="38" xfId="0" applyNumberFormat="1" applyFont="1" applyFill="1" applyBorder="1" applyAlignment="1">
      <alignment vertical="center" wrapText="1"/>
    </xf>
    <xf numFmtId="49" fontId="45" fillId="2" borderId="38" xfId="0" applyNumberFormat="1" applyFont="1" applyFill="1" applyBorder="1" applyAlignment="1">
      <alignment horizontal="center" vertical="center" wrapText="1"/>
    </xf>
    <xf numFmtId="49" fontId="46" fillId="2" borderId="14" xfId="0" applyNumberFormat="1" applyFont="1" applyFill="1" applyBorder="1" applyAlignment="1">
      <alignment vertical="center"/>
    </xf>
    <xf numFmtId="0" fontId="48" fillId="2" borderId="34" xfId="0" applyNumberFormat="1" applyFont="1" applyFill="1" applyBorder="1" applyAlignment="1">
      <alignment vertical="center" wrapText="1"/>
    </xf>
    <xf numFmtId="49" fontId="49" fillId="2" borderId="34" xfId="0" applyNumberFormat="1" applyFont="1" applyFill="1" applyBorder="1" applyAlignment="1">
      <alignment horizontal="center" vertical="center" wrapText="1"/>
    </xf>
    <xf numFmtId="49" fontId="50" fillId="2" borderId="17" xfId="0" applyNumberFormat="1" applyFont="1" applyFill="1" applyBorder="1" applyAlignment="1">
      <alignment vertical="center"/>
    </xf>
    <xf numFmtId="49" fontId="51" fillId="2" borderId="19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/>
    </xf>
    <xf numFmtId="0" fontId="16" fillId="2" borderId="1" xfId="0" applyNumberFormat="1" applyFont="1" applyFill="1" applyBorder="1" applyAlignment="1">
      <alignment horizontal="center"/>
    </xf>
    <xf numFmtId="0" fontId="19" fillId="2" borderId="10" xfId="0" applyNumberFormat="1" applyFont="1" applyFill="1" applyBorder="1" applyAlignment="1">
      <alignment horizontal="center" vertical="center" wrapText="1"/>
    </xf>
    <xf numFmtId="0" fontId="22" fillId="2" borderId="13" xfId="0" applyNumberFormat="1" applyFont="1" applyFill="1" applyBorder="1" applyAlignment="1">
      <alignment horizontal="center" vertical="center" wrapText="1"/>
    </xf>
    <xf numFmtId="0" fontId="25" fillId="2" borderId="16" xfId="0" applyNumberFormat="1" applyFont="1" applyFill="1" applyBorder="1" applyAlignment="1">
      <alignment horizontal="center" vertical="center" wrapText="1"/>
    </xf>
    <xf numFmtId="49" fontId="20" fillId="2" borderId="10" xfId="0" applyNumberFormat="1" applyFont="1" applyFill="1" applyBorder="1" applyAlignment="1">
      <alignment horizontal="center" vertical="center" wrapText="1"/>
    </xf>
    <xf numFmtId="49" fontId="23" fillId="2" borderId="13" xfId="0" applyNumberFormat="1" applyFont="1" applyFill="1" applyBorder="1" applyAlignment="1">
      <alignment horizontal="center" vertical="center" wrapText="1"/>
    </xf>
    <xf numFmtId="49" fontId="26" fillId="2" borderId="16" xfId="0" applyNumberFormat="1" applyFont="1" applyFill="1" applyBorder="1" applyAlignment="1">
      <alignment horizontal="center" vertical="center" wrapText="1"/>
    </xf>
    <xf numFmtId="49" fontId="21" fillId="2" borderId="11" xfId="0" applyNumberFormat="1" applyFont="1" applyFill="1" applyBorder="1" applyAlignment="1">
      <alignment horizontal="center" vertical="center" wrapText="1"/>
    </xf>
    <xf numFmtId="49" fontId="24" fillId="2" borderId="14" xfId="0" applyNumberFormat="1" applyFont="1" applyFill="1" applyBorder="1" applyAlignment="1">
      <alignment horizontal="center" vertical="center" wrapText="1"/>
    </xf>
    <xf numFmtId="0" fontId="39" fillId="2" borderId="37" xfId="0" applyNumberFormat="1" applyFont="1" applyFill="1" applyBorder="1" applyAlignment="1">
      <alignment horizontal="center" vertical="center" wrapText="1"/>
    </xf>
    <xf numFmtId="0" fontId="42" fillId="2" borderId="38" xfId="0" applyNumberFormat="1" applyFont="1" applyFill="1" applyBorder="1" applyAlignment="1">
      <alignment horizontal="center" vertical="center" wrapText="1"/>
    </xf>
    <xf numFmtId="0" fontId="38" fillId="2" borderId="9" xfId="0" applyNumberFormat="1" applyFont="1" applyFill="1" applyBorder="1" applyAlignment="1">
      <alignment horizontal="center" vertical="center"/>
    </xf>
    <xf numFmtId="0" fontId="41" fillId="2" borderId="12" xfId="0" applyNumberFormat="1" applyFont="1" applyFill="1" applyBorder="1" applyAlignment="1">
      <alignment horizontal="center" vertical="center"/>
    </xf>
    <xf numFmtId="0" fontId="47" fillId="2" borderId="15" xfId="0" applyNumberFormat="1" applyFont="1" applyFill="1" applyBorder="1" applyAlignment="1">
      <alignment horizontal="center" vertical="center"/>
    </xf>
    <xf numFmtId="49" fontId="40" fillId="2" borderId="10" xfId="0" applyNumberFormat="1" applyFont="1" applyFill="1" applyBorder="1" applyAlignment="1">
      <alignment horizontal="center" vertical="center"/>
    </xf>
    <xf numFmtId="49" fontId="43" fillId="2" borderId="13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/>
    <xf numFmtId="49" fontId="6" fillId="2" borderId="6" xfId="0" applyNumberFormat="1" applyFont="1" applyFill="1" applyBorder="1" applyAlignment="1">
      <alignment horizontal="left" wrapText="1"/>
    </xf>
    <xf numFmtId="49" fontId="6" fillId="2" borderId="6" xfId="0" applyNumberFormat="1" applyFont="1" applyFill="1" applyBorder="1" applyAlignment="1">
      <alignment wrapText="1"/>
    </xf>
    <xf numFmtId="49" fontId="6" fillId="2" borderId="1" xfId="0" applyNumberFormat="1" applyFont="1" applyFill="1" applyBorder="1" applyAlignment="1">
      <alignment horizontal="left"/>
    </xf>
    <xf numFmtId="49" fontId="6" fillId="2" borderId="7" xfId="0" applyNumberFormat="1" applyFont="1" applyFill="1" applyBorder="1" applyAlignment="1">
      <alignment horizontal="center" wrapText="1"/>
    </xf>
    <xf numFmtId="0" fontId="6" fillId="2" borderId="9" xfId="0" applyNumberFormat="1" applyFont="1" applyFill="1" applyBorder="1" applyAlignment="1">
      <alignment horizontal="center" vertical="center" wrapText="1"/>
    </xf>
    <xf numFmtId="0" fontId="6" fillId="2" borderId="10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0" fontId="6" fillId="2" borderId="12" xfId="0" applyNumberFormat="1" applyFont="1" applyFill="1" applyBorder="1" applyAlignment="1">
      <alignment horizontal="center" vertical="center" wrapText="1"/>
    </xf>
    <xf numFmtId="0" fontId="6" fillId="2" borderId="13" xfId="0" applyNumberFormat="1" applyFont="1" applyFill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horizontal="center" vertical="center" wrapText="1"/>
    </xf>
    <xf numFmtId="49" fontId="6" fillId="2" borderId="14" xfId="0" applyNumberFormat="1" applyFont="1" applyFill="1" applyBorder="1" applyAlignment="1">
      <alignment horizontal="center" vertical="center" wrapText="1"/>
    </xf>
    <xf numFmtId="0" fontId="6" fillId="2" borderId="15" xfId="0" applyNumberFormat="1" applyFont="1" applyFill="1" applyBorder="1" applyAlignment="1">
      <alignment horizontal="center" vertical="center" wrapText="1"/>
    </xf>
    <xf numFmtId="0" fontId="6" fillId="2" borderId="16" xfId="0" applyNumberFormat="1" applyFont="1" applyFill="1" applyBorder="1" applyAlignment="1">
      <alignment horizontal="center" vertical="center" wrapText="1"/>
    </xf>
    <xf numFmtId="49" fontId="6" fillId="2" borderId="16" xfId="0" applyNumberFormat="1" applyFont="1" applyFill="1" applyBorder="1" applyAlignment="1">
      <alignment horizontal="center" vertical="center" wrapText="1"/>
    </xf>
    <xf numFmtId="49" fontId="6" fillId="2" borderId="17" xfId="0" applyNumberFormat="1" applyFont="1" applyFill="1" applyBorder="1" applyAlignment="1">
      <alignment horizontal="center" vertical="center" wrapText="1"/>
    </xf>
    <xf numFmtId="0" fontId="6" fillId="2" borderId="18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19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20" xfId="0" applyNumberFormat="1" applyFont="1" applyFill="1" applyBorder="1" applyAlignment="1">
      <alignment horizontal="center" vertical="center"/>
    </xf>
    <xf numFmtId="49" fontId="6" fillId="2" borderId="21" xfId="0" applyNumberFormat="1" applyFont="1" applyFill="1" applyBorder="1" applyAlignment="1">
      <alignment horizontal="center" vertical="center"/>
    </xf>
    <xf numFmtId="49" fontId="53" fillId="2" borderId="23" xfId="0" applyNumberFormat="1" applyFont="1" applyFill="1" applyBorder="1" applyAlignment="1">
      <alignment horizontal="center" wrapText="1"/>
    </xf>
    <xf numFmtId="49" fontId="53" fillId="2" borderId="24" xfId="0" applyNumberFormat="1" applyFont="1" applyFill="1" applyBorder="1" applyAlignment="1">
      <alignment horizontal="center"/>
    </xf>
    <xf numFmtId="4" fontId="53" fillId="2" borderId="25" xfId="0" applyNumberFormat="1" applyFont="1" applyFill="1" applyBorder="1" applyAlignment="1">
      <alignment horizontal="right"/>
    </xf>
    <xf numFmtId="4" fontId="53" fillId="2" borderId="26" xfId="0" applyNumberFormat="1" applyFont="1" applyFill="1" applyBorder="1" applyAlignment="1">
      <alignment horizontal="right"/>
    </xf>
    <xf numFmtId="49" fontId="53" fillId="2" borderId="28" xfId="0" applyNumberFormat="1" applyFont="1" applyFill="1" applyBorder="1" applyAlignment="1">
      <alignment horizontal="center" wrapText="1"/>
    </xf>
    <xf numFmtId="49" fontId="53" fillId="2" borderId="29" xfId="0" applyNumberFormat="1" applyFont="1" applyFill="1" applyBorder="1" applyAlignment="1">
      <alignment horizontal="center"/>
    </xf>
    <xf numFmtId="4" fontId="53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3" fillId="2" borderId="15" xfId="0" applyNumberFormat="1" applyFont="1" applyFill="1" applyBorder="1" applyAlignment="1">
      <alignment horizontal="center" wrapText="1"/>
    </xf>
    <xf numFmtId="49" fontId="53" fillId="2" borderId="34" xfId="0" applyNumberFormat="1" applyFont="1" applyFill="1" applyBorder="1" applyAlignment="1">
      <alignment horizontal="center"/>
    </xf>
    <xf numFmtId="4" fontId="53" fillId="2" borderId="16" xfId="0" applyNumberFormat="1" applyFont="1" applyFill="1" applyBorder="1" applyAlignment="1">
      <alignment horizontal="right"/>
    </xf>
    <xf numFmtId="4" fontId="53" fillId="2" borderId="17" xfId="0" applyNumberFormat="1" applyFont="1" applyFill="1" applyBorder="1" applyAlignment="1">
      <alignment horizontal="right"/>
    </xf>
    <xf numFmtId="49" fontId="53" fillId="2" borderId="22" xfId="0" applyNumberFormat="1" applyFont="1" applyFill="1" applyBorder="1" applyAlignment="1">
      <alignment horizontal="left" vertical="top" wrapText="1"/>
    </xf>
    <xf numFmtId="49" fontId="53" fillId="2" borderId="27" xfId="0" applyNumberFormat="1" applyFont="1" applyFill="1" applyBorder="1" applyAlignment="1">
      <alignment horizontal="left" vertical="top" wrapText="1"/>
    </xf>
    <xf numFmtId="49" fontId="53" fillId="2" borderId="33" xfId="0" applyNumberFormat="1" applyFont="1" applyFill="1" applyBorder="1" applyAlignment="1">
      <alignment horizontal="left" vertical="top" wrapText="1"/>
    </xf>
    <xf numFmtId="165" fontId="53" fillId="2" borderId="33" xfId="0" applyNumberFormat="1" applyFont="1" applyFill="1" applyBorder="1" applyAlignment="1">
      <alignment horizontal="left" vertical="top" wrapText="1"/>
    </xf>
    <xf numFmtId="49" fontId="54" fillId="2" borderId="39" xfId="0" applyNumberFormat="1" applyFont="1" applyFill="1" applyBorder="1" applyAlignment="1">
      <alignment horizontal="center" wrapText="1"/>
    </xf>
    <xf numFmtId="49" fontId="53" fillId="2" borderId="26" xfId="0" applyNumberFormat="1" applyFont="1" applyFill="1" applyBorder="1" applyAlignment="1">
      <alignment horizontal="center" wrapText="1"/>
    </xf>
    <xf numFmtId="0" fontId="53" fillId="2" borderId="41" xfId="0" applyNumberFormat="1" applyFont="1" applyFill="1" applyBorder="1" applyAlignment="1"/>
    <xf numFmtId="0" fontId="53" fillId="2" borderId="41" xfId="0" applyNumberFormat="1" applyFont="1" applyFill="1" applyBorder="1" applyAlignment="1">
      <alignment horizontal="center"/>
    </xf>
    <xf numFmtId="0" fontId="53" fillId="2" borderId="41" xfId="0" applyNumberFormat="1" applyFont="1" applyFill="1" applyBorder="1" applyAlignment="1">
      <alignment horizontal="right"/>
    </xf>
    <xf numFmtId="49" fontId="53" fillId="2" borderId="42" xfId="0" applyNumberFormat="1" applyFont="1" applyFill="1" applyBorder="1" applyAlignment="1">
      <alignment horizontal="center" wrapText="1"/>
    </xf>
    <xf numFmtId="49" fontId="53" fillId="2" borderId="43" xfId="0" applyNumberFormat="1" applyFont="1" applyFill="1" applyBorder="1" applyAlignment="1">
      <alignment horizontal="center"/>
    </xf>
    <xf numFmtId="4" fontId="53" fillId="2" borderId="44" xfId="0" applyNumberFormat="1" applyFont="1" applyFill="1" applyBorder="1" applyAlignment="1">
      <alignment horizontal="right"/>
    </xf>
    <xf numFmtId="4" fontId="53" fillId="2" borderId="45" xfId="0" applyNumberFormat="1" applyFont="1" applyFill="1" applyBorder="1" applyAlignment="1">
      <alignment horizontal="right"/>
    </xf>
    <xf numFmtId="49" fontId="54" fillId="2" borderId="34" xfId="0" applyNumberFormat="1" applyFont="1" applyFill="1" applyBorder="1" applyAlignment="1">
      <alignment horizontal="center" wrapText="1"/>
    </xf>
    <xf numFmtId="4" fontId="54" fillId="2" borderId="16" xfId="0" applyNumberFormat="1" applyFont="1" applyFill="1" applyBorder="1" applyAlignment="1">
      <alignment horizontal="right" wrapText="1"/>
    </xf>
    <xf numFmtId="4" fontId="54" fillId="2" borderId="34" xfId="0" applyNumberFormat="1" applyFont="1" applyFill="1" applyBorder="1" applyAlignment="1">
      <alignment horizontal="right" wrapText="1"/>
    </xf>
    <xf numFmtId="4" fontId="54" fillId="2" borderId="17" xfId="0" applyNumberFormat="1" applyFont="1" applyFill="1" applyBorder="1" applyAlignment="1">
      <alignment horizontal="right" wrapText="1"/>
    </xf>
    <xf numFmtId="0" fontId="53" fillId="2" borderId="28" xfId="0" applyNumberFormat="1" applyFont="1" applyFill="1" applyBorder="1" applyAlignment="1">
      <alignment wrapText="1"/>
    </xf>
    <xf numFmtId="0" fontId="53" fillId="2" borderId="29" xfId="0" applyNumberFormat="1" applyFont="1" applyFill="1" applyBorder="1" applyAlignment="1">
      <alignment horizontal="center" wrapText="1"/>
    </xf>
    <xf numFmtId="0" fontId="53" fillId="2" borderId="30" xfId="0" applyNumberFormat="1" applyFont="1" applyFill="1" applyBorder="1" applyAlignment="1">
      <alignment horizontal="right" wrapText="1"/>
    </xf>
    <xf numFmtId="0" fontId="53" fillId="2" borderId="30" xfId="0" applyNumberFormat="1" applyFont="1" applyFill="1" applyBorder="1" applyAlignment="1">
      <alignment wrapText="1"/>
    </xf>
    <xf numFmtId="0" fontId="53" fillId="2" borderId="31" xfId="0" applyNumberFormat="1" applyFont="1" applyFill="1" applyBorder="1" applyAlignment="1">
      <alignment wrapText="1"/>
    </xf>
    <xf numFmtId="49" fontId="53" fillId="2" borderId="24" xfId="0" applyNumberFormat="1" applyFont="1" applyFill="1" applyBorder="1" applyAlignment="1">
      <alignment horizontal="center" wrapText="1"/>
    </xf>
    <xf numFmtId="4" fontId="53" fillId="2" borderId="25" xfId="0" applyNumberFormat="1" applyFont="1" applyFill="1" applyBorder="1" applyAlignment="1">
      <alignment horizontal="right" wrapText="1"/>
    </xf>
    <xf numFmtId="4" fontId="53" fillId="2" borderId="24" xfId="0" applyNumberFormat="1" applyFont="1" applyFill="1" applyBorder="1" applyAlignment="1">
      <alignment horizontal="right" wrapText="1"/>
    </xf>
    <xf numFmtId="4" fontId="53" fillId="2" borderId="40" xfId="0" applyNumberFormat="1" applyFont="1" applyFill="1" applyBorder="1" applyAlignment="1">
      <alignment horizontal="right" wrapText="1"/>
    </xf>
    <xf numFmtId="49" fontId="54" fillId="2" borderId="33" xfId="0" applyNumberFormat="1" applyFont="1" applyFill="1" applyBorder="1" applyAlignment="1">
      <alignment horizontal="left" vertical="top" wrapText="1"/>
    </xf>
    <xf numFmtId="0" fontId="53" fillId="2" borderId="27" xfId="0" applyNumberFormat="1" applyFont="1" applyFill="1" applyBorder="1" applyAlignment="1">
      <alignment vertical="top" wrapText="1"/>
    </xf>
    <xf numFmtId="165" fontId="53" fillId="2" borderId="22" xfId="0" applyNumberFormat="1" applyFont="1" applyFill="1" applyBorder="1" applyAlignment="1">
      <alignment horizontal="left" vertical="top" wrapText="1"/>
    </xf>
    <xf numFmtId="0" fontId="53" fillId="2" borderId="7" xfId="0" applyNumberFormat="1" applyFont="1" applyFill="1" applyBorder="1" applyAlignment="1">
      <alignment vertical="top"/>
    </xf>
    <xf numFmtId="49" fontId="53" fillId="2" borderId="40" xfId="0" applyNumberFormat="1" applyFont="1" applyFill="1" applyBorder="1" applyAlignment="1">
      <alignment horizontal="left" vertical="top" wrapText="1"/>
    </xf>
    <xf numFmtId="0" fontId="56" fillId="2" borderId="1" xfId="1" applyFont="1" applyBorder="1" applyAlignment="1">
      <alignment horizontal="center"/>
    </xf>
    <xf numFmtId="0" fontId="57" fillId="2" borderId="1" xfId="1" applyFont="1"/>
    <xf numFmtId="0" fontId="57" fillId="2" borderId="6" xfId="1" applyFont="1" applyBorder="1" applyAlignment="1">
      <alignment horizontal="left"/>
    </xf>
    <xf numFmtId="49" fontId="57" fillId="2" borderId="6" xfId="1" applyNumberFormat="1" applyFont="1" applyBorder="1" applyAlignment="1">
      <alignment horizontal="left"/>
    </xf>
    <xf numFmtId="0" fontId="57" fillId="2" borderId="6" xfId="1" applyFont="1" applyBorder="1" applyAlignment="1"/>
    <xf numFmtId="49" fontId="57" fillId="2" borderId="6" xfId="1" applyNumberFormat="1" applyFont="1" applyBorder="1"/>
    <xf numFmtId="0" fontId="57" fillId="2" borderId="6" xfId="1" applyFont="1" applyBorder="1"/>
    <xf numFmtId="0" fontId="58" fillId="2" borderId="30" xfId="1" applyFont="1" applyBorder="1" applyAlignment="1">
      <alignment horizontal="left"/>
    </xf>
    <xf numFmtId="0" fontId="58" fillId="2" borderId="46" xfId="1" applyFont="1" applyBorder="1" applyAlignment="1">
      <alignment horizontal="center"/>
    </xf>
    <xf numFmtId="0" fontId="58" fillId="2" borderId="30" xfId="1" applyFont="1" applyBorder="1" applyAlignment="1">
      <alignment horizontal="center"/>
    </xf>
    <xf numFmtId="49" fontId="58" fillId="2" borderId="30" xfId="1" applyNumberFormat="1" applyFont="1" applyBorder="1" applyAlignment="1">
      <alignment horizontal="center" vertical="center"/>
    </xf>
    <xf numFmtId="0" fontId="58" fillId="2" borderId="13" xfId="1" applyFont="1" applyBorder="1" applyAlignment="1">
      <alignment horizontal="center"/>
    </xf>
    <xf numFmtId="0" fontId="58" fillId="2" borderId="47" xfId="1" applyFont="1" applyBorder="1" applyAlignment="1">
      <alignment horizontal="center"/>
    </xf>
    <xf numFmtId="49" fontId="58" fillId="2" borderId="13" xfId="1" applyNumberFormat="1" applyFont="1" applyBorder="1" applyAlignment="1">
      <alignment horizontal="center" vertical="center"/>
    </xf>
    <xf numFmtId="0" fontId="58" fillId="2" borderId="13" xfId="1" applyFont="1" applyBorder="1" applyAlignment="1">
      <alignment horizontal="left"/>
    </xf>
    <xf numFmtId="0" fontId="58" fillId="2" borderId="1" xfId="1" applyFont="1" applyBorder="1" applyAlignment="1">
      <alignment horizontal="center"/>
    </xf>
    <xf numFmtId="0" fontId="58" fillId="2" borderId="25" xfId="1" applyFont="1" applyBorder="1" applyAlignment="1">
      <alignment horizontal="center" vertical="center"/>
    </xf>
    <xf numFmtId="0" fontId="58" fillId="2" borderId="30" xfId="1" applyFont="1" applyBorder="1" applyAlignment="1">
      <alignment horizontal="center" vertical="center"/>
    </xf>
    <xf numFmtId="0" fontId="59" fillId="2" borderId="24" xfId="1" applyNumberFormat="1" applyFont="1" applyBorder="1" applyAlignment="1">
      <alignment horizontal="left" wrapText="1"/>
    </xf>
    <xf numFmtId="49" fontId="59" fillId="2" borderId="48" xfId="1" applyNumberFormat="1" applyFont="1" applyBorder="1" applyAlignment="1">
      <alignment horizontal="center" wrapText="1"/>
    </xf>
    <xf numFmtId="49" fontId="59" fillId="2" borderId="49" xfId="1" applyNumberFormat="1" applyFont="1" applyBorder="1" applyAlignment="1">
      <alignment horizontal="center" wrapText="1"/>
    </xf>
    <xf numFmtId="43" fontId="59" fillId="2" borderId="49" xfId="1" applyNumberFormat="1" applyFont="1" applyBorder="1" applyAlignment="1">
      <alignment horizontal="center" wrapText="1"/>
    </xf>
    <xf numFmtId="4" fontId="59" fillId="2" borderId="49" xfId="1" applyNumberFormat="1" applyFont="1" applyBorder="1" applyAlignment="1">
      <alignment horizontal="center" wrapText="1"/>
    </xf>
    <xf numFmtId="4" fontId="59" fillId="2" borderId="49" xfId="1" applyNumberFormat="1" applyFont="1" applyBorder="1" applyAlignment="1">
      <alignment horizontal="center"/>
    </xf>
    <xf numFmtId="0" fontId="59" fillId="2" borderId="32" xfId="1" applyFont="1" applyBorder="1" applyAlignment="1">
      <alignment horizontal="left" wrapText="1"/>
    </xf>
    <xf numFmtId="49" fontId="59" fillId="2" borderId="23" xfId="1" applyNumberFormat="1" applyFont="1" applyBorder="1" applyAlignment="1">
      <alignment horizontal="center" wrapText="1"/>
    </xf>
    <xf numFmtId="49" fontId="59" fillId="2" borderId="25" xfId="1" applyNumberFormat="1" applyFont="1" applyBorder="1" applyAlignment="1">
      <alignment horizontal="center"/>
    </xf>
    <xf numFmtId="43" fontId="59" fillId="2" borderId="25" xfId="1" applyNumberFormat="1" applyFont="1" applyBorder="1" applyAlignment="1">
      <alignment horizontal="center"/>
    </xf>
    <xf numFmtId="4" fontId="59" fillId="2" borderId="25" xfId="1" applyNumberFormat="1" applyFont="1" applyBorder="1" applyAlignment="1">
      <alignment horizontal="center"/>
    </xf>
    <xf numFmtId="49" fontId="59" fillId="2" borderId="23" xfId="1" applyNumberFormat="1" applyFont="1" applyBorder="1" applyAlignment="1">
      <alignment horizontal="center"/>
    </xf>
    <xf numFmtId="0" fontId="59" fillId="3" borderId="25" xfId="1" applyNumberFormat="1" applyFont="1" applyFill="1" applyBorder="1" applyAlignment="1">
      <alignment horizontal="center"/>
    </xf>
    <xf numFmtId="43" fontId="59" fillId="2" borderId="25" xfId="1" applyNumberFormat="1" applyFont="1" applyBorder="1" applyAlignment="1">
      <alignment horizontal="center" wrapText="1"/>
    </xf>
    <xf numFmtId="4" fontId="59" fillId="2" borderId="25" xfId="1" applyNumberFormat="1" applyFont="1" applyBorder="1" applyAlignment="1">
      <alignment horizontal="center" wrapText="1"/>
    </xf>
    <xf numFmtId="0" fontId="59" fillId="3" borderId="24" xfId="1" applyNumberFormat="1" applyFont="1" applyFill="1" applyBorder="1" applyAlignment="1">
      <alignment horizontal="left" wrapText="1"/>
    </xf>
    <xf numFmtId="43" fontId="59" fillId="3" borderId="25" xfId="1" applyNumberFormat="1" applyFont="1" applyFill="1" applyBorder="1" applyAlignment="1">
      <alignment horizontal="center" wrapText="1"/>
    </xf>
    <xf numFmtId="4" fontId="59" fillId="3" borderId="25" xfId="1" applyNumberFormat="1" applyFont="1" applyFill="1" applyBorder="1" applyAlignment="1">
      <alignment horizontal="center" wrapText="1"/>
    </xf>
    <xf numFmtId="49" fontId="59" fillId="3" borderId="25" xfId="1" applyNumberFormat="1" applyFont="1" applyFill="1" applyBorder="1" applyAlignment="1">
      <alignment horizontal="center"/>
    </xf>
    <xf numFmtId="0" fontId="59" fillId="2" borderId="25" xfId="1" applyNumberFormat="1" applyFont="1" applyBorder="1" applyAlignment="1">
      <alignment horizontal="center"/>
    </xf>
    <xf numFmtId="4" fontId="59" fillId="3" borderId="25" xfId="1" applyNumberFormat="1" applyFont="1" applyFill="1" applyBorder="1" applyAlignment="1">
      <alignment horizontal="center"/>
    </xf>
    <xf numFmtId="4" fontId="57" fillId="2" borderId="1" xfId="1" applyNumberFormat="1" applyFont="1"/>
    <xf numFmtId="4" fontId="59" fillId="2" borderId="25" xfId="1" applyNumberFormat="1" applyFont="1" applyBorder="1" applyAlignment="1">
      <alignment horizontal="right" wrapText="1"/>
    </xf>
    <xf numFmtId="49" fontId="59" fillId="2" borderId="18" xfId="1" applyNumberFormat="1" applyFont="1" applyBorder="1" applyAlignment="1">
      <alignment horizontal="center"/>
    </xf>
    <xf numFmtId="0" fontId="59" fillId="2" borderId="2" xfId="1" applyNumberFormat="1" applyFont="1" applyBorder="1" applyAlignment="1">
      <alignment horizontal="center"/>
    </xf>
    <xf numFmtId="4" fontId="59" fillId="2" borderId="2" xfId="1" applyNumberFormat="1" applyFont="1" applyBorder="1" applyAlignment="1">
      <alignment horizontal="right" wrapText="1"/>
    </xf>
    <xf numFmtId="4" fontId="59" fillId="3" borderId="2" xfId="1" applyNumberFormat="1" applyFont="1" applyFill="1" applyBorder="1" applyAlignment="1">
      <alignment horizontal="center"/>
    </xf>
    <xf numFmtId="49" fontId="59" fillId="2" borderId="2" xfId="1" applyNumberFormat="1" applyFont="1" applyBorder="1" applyAlignment="1">
      <alignment horizontal="center"/>
    </xf>
    <xf numFmtId="0" fontId="59" fillId="2" borderId="1" xfId="1" applyNumberFormat="1" applyFont="1" applyBorder="1" applyAlignment="1">
      <alignment horizontal="left" vertical="center" wrapText="1"/>
    </xf>
    <xf numFmtId="49" fontId="59" fillId="2" borderId="1" xfId="1" applyNumberFormat="1" applyFont="1" applyBorder="1" applyAlignment="1">
      <alignment horizontal="center"/>
    </xf>
    <xf numFmtId="0" fontId="59" fillId="2" borderId="1" xfId="1" applyFont="1" applyBorder="1" applyAlignment="1">
      <alignment horizontal="left"/>
    </xf>
    <xf numFmtId="49" fontId="59" fillId="2" borderId="1" xfId="1" applyNumberFormat="1" applyFont="1" applyBorder="1" applyAlignment="1">
      <alignment horizontal="center" wrapText="1"/>
    </xf>
    <xf numFmtId="0" fontId="59" fillId="2" borderId="1" xfId="1" applyFont="1" applyAlignment="1">
      <alignment horizontal="left"/>
    </xf>
    <xf numFmtId="0" fontId="59" fillId="2" borderId="6" xfId="1" applyFont="1" applyBorder="1" applyAlignment="1">
      <alignment horizontal="left"/>
    </xf>
    <xf numFmtId="0" fontId="57" fillId="2" borderId="1" xfId="1" applyFont="1" applyBorder="1" applyAlignment="1">
      <alignment horizontal="left" wrapText="1"/>
    </xf>
    <xf numFmtId="49" fontId="57" fillId="2" borderId="1" xfId="1" applyNumberFormat="1" applyFont="1" applyBorder="1" applyAlignment="1">
      <alignment horizontal="center" wrapText="1"/>
    </xf>
    <xf numFmtId="49" fontId="57" fillId="2" borderId="1" xfId="1" applyNumberFormat="1" applyFont="1" applyBorder="1" applyAlignment="1">
      <alignment horizontal="center"/>
    </xf>
    <xf numFmtId="0" fontId="57" fillId="2" borderId="1" xfId="1" applyFont="1" applyAlignment="1">
      <alignment horizontal="left"/>
    </xf>
    <xf numFmtId="0" fontId="57" fillId="2" borderId="1" xfId="1" applyFont="1" applyBorder="1" applyAlignment="1">
      <alignment horizontal="left"/>
    </xf>
    <xf numFmtId="49" fontId="57" fillId="2" borderId="1" xfId="1" applyNumberFormat="1" applyFont="1" applyBorder="1"/>
    <xf numFmtId="49" fontId="57" fillId="2" borderId="1" xfId="1" applyNumberFormat="1" applyFont="1"/>
    <xf numFmtId="0" fontId="57" fillId="2" borderId="1" xfId="1" applyFont="1" applyBorder="1" applyAlignment="1">
      <alignment horizontal="center"/>
    </xf>
  </cellXfs>
  <cellStyles count="7">
    <cellStyle name="Normal" xfId="2"/>
    <cellStyle name="Обычный" xfId="0" builtinId="0"/>
    <cellStyle name="Обычный 2" xfId="1"/>
    <cellStyle name="Обычный 3" xfId="3"/>
    <cellStyle name="Обычный 4" xfId="4"/>
    <cellStyle name="Обычный 5" xfId="5"/>
    <cellStyle name="Обычный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showGridLines="0" topLeftCell="A28" workbookViewId="0">
      <selection activeCell="A19" sqref="A19:A56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35"/>
      <c r="B1" s="35"/>
      <c r="C1" s="35"/>
      <c r="D1" s="35"/>
      <c r="E1" s="1"/>
      <c r="F1" s="2"/>
    </row>
    <row r="2" spans="1:6" ht="15" x14ac:dyDescent="0.25">
      <c r="A2" s="35" t="s">
        <v>1</v>
      </c>
      <c r="B2" s="35"/>
      <c r="C2" s="35"/>
      <c r="D2" s="35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52" t="s">
        <v>427</v>
      </c>
      <c r="B4" s="52"/>
      <c r="C4" s="52"/>
      <c r="D4" s="52"/>
      <c r="E4" s="8" t="s">
        <v>5</v>
      </c>
      <c r="F4" s="9" t="s">
        <v>6</v>
      </c>
    </row>
    <row r="5" spans="1:6" ht="15" x14ac:dyDescent="0.25">
      <c r="A5" s="53"/>
      <c r="B5" s="53"/>
      <c r="C5" s="53"/>
      <c r="D5" s="53"/>
      <c r="E5" s="8" t="s">
        <v>7</v>
      </c>
      <c r="F5" s="10" t="s">
        <v>15</v>
      </c>
    </row>
    <row r="6" spans="1:6" ht="15" x14ac:dyDescent="0.25">
      <c r="A6" s="5" t="s">
        <v>8</v>
      </c>
      <c r="B6" s="54" t="s">
        <v>13</v>
      </c>
      <c r="C6" s="55"/>
      <c r="D6" s="55"/>
      <c r="E6" s="8" t="s">
        <v>9</v>
      </c>
      <c r="F6" s="10" t="s">
        <v>16</v>
      </c>
    </row>
    <row r="7" spans="1:6" ht="26.25" customHeight="1" x14ac:dyDescent="0.25">
      <c r="A7" s="5" t="s">
        <v>10</v>
      </c>
      <c r="B7" s="57" t="s">
        <v>428</v>
      </c>
      <c r="C7" s="57"/>
      <c r="D7" s="57"/>
      <c r="E7" s="8" t="s">
        <v>11</v>
      </c>
      <c r="F7" s="11" t="s">
        <v>17</v>
      </c>
    </row>
    <row r="8" spans="1:6" ht="15" x14ac:dyDescent="0.25">
      <c r="A8" s="5" t="s">
        <v>429</v>
      </c>
      <c r="B8" s="5"/>
      <c r="C8" s="5"/>
      <c r="D8" s="53"/>
      <c r="E8" s="8"/>
      <c r="F8" s="13"/>
    </row>
    <row r="9" spans="1:6" ht="15" x14ac:dyDescent="0.25">
      <c r="A9" s="5" t="s">
        <v>14</v>
      </c>
      <c r="B9" s="5"/>
      <c r="C9" s="56"/>
      <c r="D9" s="53"/>
      <c r="E9" s="8" t="s">
        <v>0</v>
      </c>
      <c r="F9" s="14" t="s">
        <v>12</v>
      </c>
    </row>
    <row r="10" spans="1:6" ht="20.25" customHeight="1" x14ac:dyDescent="0.25">
      <c r="A10" s="36" t="s">
        <v>18</v>
      </c>
      <c r="B10" s="36"/>
      <c r="C10" s="36"/>
      <c r="D10" s="36"/>
      <c r="E10" s="15"/>
      <c r="F10" s="16"/>
    </row>
    <row r="11" spans="1:6" ht="4.1500000000000004" customHeight="1" x14ac:dyDescent="0.25">
      <c r="A11" s="58" t="s">
        <v>19</v>
      </c>
      <c r="B11" s="59" t="s">
        <v>20</v>
      </c>
      <c r="C11" s="59" t="s">
        <v>21</v>
      </c>
      <c r="D11" s="60" t="s">
        <v>22</v>
      </c>
      <c r="E11" s="60" t="s">
        <v>23</v>
      </c>
      <c r="F11" s="61" t="s">
        <v>24</v>
      </c>
    </row>
    <row r="12" spans="1:6" ht="3.6" customHeight="1" x14ac:dyDescent="0.25">
      <c r="A12" s="62"/>
      <c r="B12" s="63"/>
      <c r="C12" s="63"/>
      <c r="D12" s="64"/>
      <c r="E12" s="64"/>
      <c r="F12" s="65"/>
    </row>
    <row r="13" spans="1:6" ht="3" customHeight="1" x14ac:dyDescent="0.25">
      <c r="A13" s="62"/>
      <c r="B13" s="63"/>
      <c r="C13" s="63"/>
      <c r="D13" s="64"/>
      <c r="E13" s="64"/>
      <c r="F13" s="65"/>
    </row>
    <row r="14" spans="1:6" ht="3" customHeight="1" x14ac:dyDescent="0.25">
      <c r="A14" s="62"/>
      <c r="B14" s="63"/>
      <c r="C14" s="63"/>
      <c r="D14" s="64"/>
      <c r="E14" s="64"/>
      <c r="F14" s="65"/>
    </row>
    <row r="15" spans="1:6" ht="3" customHeight="1" x14ac:dyDescent="0.25">
      <c r="A15" s="62"/>
      <c r="B15" s="63"/>
      <c r="C15" s="63"/>
      <c r="D15" s="64"/>
      <c r="E15" s="64"/>
      <c r="F15" s="65"/>
    </row>
    <row r="16" spans="1:6" ht="3" customHeight="1" x14ac:dyDescent="0.25">
      <c r="A16" s="62"/>
      <c r="B16" s="63"/>
      <c r="C16" s="63"/>
      <c r="D16" s="64"/>
      <c r="E16" s="64"/>
      <c r="F16" s="65"/>
    </row>
    <row r="17" spans="1:6" ht="23.45" customHeight="1" x14ac:dyDescent="0.25">
      <c r="A17" s="66"/>
      <c r="B17" s="67"/>
      <c r="C17" s="67"/>
      <c r="D17" s="68"/>
      <c r="E17" s="68"/>
      <c r="F17" s="69"/>
    </row>
    <row r="18" spans="1:6" ht="12.6" customHeight="1" x14ac:dyDescent="0.25">
      <c r="A18" s="70">
        <v>1</v>
      </c>
      <c r="B18" s="71">
        <v>2</v>
      </c>
      <c r="C18" s="72">
        <v>3</v>
      </c>
      <c r="D18" s="73" t="s">
        <v>25</v>
      </c>
      <c r="E18" s="74" t="s">
        <v>26</v>
      </c>
      <c r="F18" s="75" t="s">
        <v>27</v>
      </c>
    </row>
    <row r="19" spans="1:6" ht="24" customHeight="1" x14ac:dyDescent="0.25">
      <c r="A19" s="88" t="s">
        <v>28</v>
      </c>
      <c r="B19" s="76" t="s">
        <v>29</v>
      </c>
      <c r="C19" s="77" t="s">
        <v>30</v>
      </c>
      <c r="D19" s="78">
        <v>19505700</v>
      </c>
      <c r="E19" s="79">
        <v>12184656.91</v>
      </c>
      <c r="F19" s="78">
        <f>IF(OR(D19="-",IF(E19="-",0,E19)&gt;=IF(D19="-",0,D19)),"-",IF(D19="-",0,D19)-IF(E19="-",0,E19))</f>
        <v>7321043.0899999999</v>
      </c>
    </row>
    <row r="20" spans="1:6" ht="15.75" x14ac:dyDescent="0.25">
      <c r="A20" s="89" t="s">
        <v>31</v>
      </c>
      <c r="B20" s="80"/>
      <c r="C20" s="81"/>
      <c r="D20" s="82"/>
      <c r="E20" s="82"/>
      <c r="F20" s="83"/>
    </row>
    <row r="21" spans="1:6" ht="39" customHeight="1" x14ac:dyDescent="0.25">
      <c r="A21" s="90" t="s">
        <v>32</v>
      </c>
      <c r="B21" s="84" t="s">
        <v>29</v>
      </c>
      <c r="C21" s="85" t="s">
        <v>33</v>
      </c>
      <c r="D21" s="86">
        <v>14190500</v>
      </c>
      <c r="E21" s="86">
        <v>9029013.2200000007</v>
      </c>
      <c r="F21" s="87">
        <f t="shared" ref="F21:F56" si="0">IF(OR(D21="-",IF(E21="-",0,E21)&gt;=IF(D21="-",0,D21)),"-",IF(D21="-",0,D21)-IF(E21="-",0,E21))</f>
        <v>5161486.7799999993</v>
      </c>
    </row>
    <row r="22" spans="1:6" ht="27" customHeight="1" x14ac:dyDescent="0.25">
      <c r="A22" s="90" t="s">
        <v>34</v>
      </c>
      <c r="B22" s="84" t="s">
        <v>29</v>
      </c>
      <c r="C22" s="85" t="s">
        <v>35</v>
      </c>
      <c r="D22" s="86">
        <v>2045200</v>
      </c>
      <c r="E22" s="86">
        <v>2034768.6</v>
      </c>
      <c r="F22" s="87">
        <f t="shared" si="0"/>
        <v>10431.399999999907</v>
      </c>
    </row>
    <row r="23" spans="1:6" ht="28.5" customHeight="1" x14ac:dyDescent="0.25">
      <c r="A23" s="90" t="s">
        <v>36</v>
      </c>
      <c r="B23" s="84" t="s">
        <v>29</v>
      </c>
      <c r="C23" s="85" t="s">
        <v>37</v>
      </c>
      <c r="D23" s="86">
        <v>2045200</v>
      </c>
      <c r="E23" s="86">
        <v>2034768.6</v>
      </c>
      <c r="F23" s="87">
        <f t="shared" si="0"/>
        <v>10431.399999999907</v>
      </c>
    </row>
    <row r="24" spans="1:6" ht="205.5" customHeight="1" x14ac:dyDescent="0.25">
      <c r="A24" s="91" t="s">
        <v>38</v>
      </c>
      <c r="B24" s="84" t="s">
        <v>29</v>
      </c>
      <c r="C24" s="85" t="s">
        <v>39</v>
      </c>
      <c r="D24" s="86">
        <v>2045200</v>
      </c>
      <c r="E24" s="86">
        <v>2026824.29</v>
      </c>
      <c r="F24" s="87">
        <f t="shared" si="0"/>
        <v>18375.709999999963</v>
      </c>
    </row>
    <row r="25" spans="1:6" ht="240.75" customHeight="1" x14ac:dyDescent="0.25">
      <c r="A25" s="91" t="s">
        <v>40</v>
      </c>
      <c r="B25" s="84" t="s">
        <v>29</v>
      </c>
      <c r="C25" s="85" t="s">
        <v>41</v>
      </c>
      <c r="D25" s="86" t="s">
        <v>42</v>
      </c>
      <c r="E25" s="86">
        <v>2026824.29</v>
      </c>
      <c r="F25" s="87" t="str">
        <f t="shared" si="0"/>
        <v>-</v>
      </c>
    </row>
    <row r="26" spans="1:6" ht="187.5" customHeight="1" x14ac:dyDescent="0.25">
      <c r="A26" s="91" t="s">
        <v>43</v>
      </c>
      <c r="B26" s="84" t="s">
        <v>29</v>
      </c>
      <c r="C26" s="85" t="s">
        <v>44</v>
      </c>
      <c r="D26" s="86" t="s">
        <v>42</v>
      </c>
      <c r="E26" s="86">
        <v>15</v>
      </c>
      <c r="F26" s="87" t="str">
        <f t="shared" si="0"/>
        <v>-</v>
      </c>
    </row>
    <row r="27" spans="1:6" ht="243" customHeight="1" x14ac:dyDescent="0.25">
      <c r="A27" s="91" t="s">
        <v>45</v>
      </c>
      <c r="B27" s="84" t="s">
        <v>29</v>
      </c>
      <c r="C27" s="85" t="s">
        <v>46</v>
      </c>
      <c r="D27" s="86" t="s">
        <v>42</v>
      </c>
      <c r="E27" s="86">
        <v>15</v>
      </c>
      <c r="F27" s="87" t="str">
        <f t="shared" si="0"/>
        <v>-</v>
      </c>
    </row>
    <row r="28" spans="1:6" ht="146.25" customHeight="1" x14ac:dyDescent="0.25">
      <c r="A28" s="91" t="s">
        <v>47</v>
      </c>
      <c r="B28" s="84" t="s">
        <v>29</v>
      </c>
      <c r="C28" s="85" t="s">
        <v>48</v>
      </c>
      <c r="D28" s="86" t="s">
        <v>42</v>
      </c>
      <c r="E28" s="86">
        <v>7929.31</v>
      </c>
      <c r="F28" s="87" t="str">
        <f t="shared" si="0"/>
        <v>-</v>
      </c>
    </row>
    <row r="29" spans="1:6" ht="195.75" customHeight="1" x14ac:dyDescent="0.25">
      <c r="A29" s="91" t="s">
        <v>49</v>
      </c>
      <c r="B29" s="84" t="s">
        <v>29</v>
      </c>
      <c r="C29" s="85" t="s">
        <v>50</v>
      </c>
      <c r="D29" s="86" t="s">
        <v>42</v>
      </c>
      <c r="E29" s="86">
        <v>7929.31</v>
      </c>
      <c r="F29" s="87" t="str">
        <f t="shared" si="0"/>
        <v>-</v>
      </c>
    </row>
    <row r="30" spans="1:6" ht="25.5" customHeight="1" x14ac:dyDescent="0.25">
      <c r="A30" s="90" t="s">
        <v>51</v>
      </c>
      <c r="B30" s="84" t="s">
        <v>29</v>
      </c>
      <c r="C30" s="85" t="s">
        <v>52</v>
      </c>
      <c r="D30" s="86">
        <v>12123700</v>
      </c>
      <c r="E30" s="86">
        <v>6994244.6200000001</v>
      </c>
      <c r="F30" s="87">
        <f t="shared" si="0"/>
        <v>5129455.38</v>
      </c>
    </row>
    <row r="31" spans="1:6" ht="30" customHeight="1" x14ac:dyDescent="0.25">
      <c r="A31" s="90" t="s">
        <v>53</v>
      </c>
      <c r="B31" s="84" t="s">
        <v>29</v>
      </c>
      <c r="C31" s="85" t="s">
        <v>54</v>
      </c>
      <c r="D31" s="86">
        <v>279000</v>
      </c>
      <c r="E31" s="86">
        <v>34201.82</v>
      </c>
      <c r="F31" s="87">
        <f t="shared" si="0"/>
        <v>244798.18</v>
      </c>
    </row>
    <row r="32" spans="1:6" ht="85.5" customHeight="1" x14ac:dyDescent="0.25">
      <c r="A32" s="90" t="s">
        <v>55</v>
      </c>
      <c r="B32" s="84" t="s">
        <v>29</v>
      </c>
      <c r="C32" s="85" t="s">
        <v>56</v>
      </c>
      <c r="D32" s="86">
        <v>279000</v>
      </c>
      <c r="E32" s="86">
        <v>34201.82</v>
      </c>
      <c r="F32" s="87">
        <f t="shared" si="0"/>
        <v>244798.18</v>
      </c>
    </row>
    <row r="33" spans="1:6" ht="126.75" customHeight="1" x14ac:dyDescent="0.25">
      <c r="A33" s="90" t="s">
        <v>57</v>
      </c>
      <c r="B33" s="84" t="s">
        <v>29</v>
      </c>
      <c r="C33" s="85" t="s">
        <v>58</v>
      </c>
      <c r="D33" s="86" t="s">
        <v>42</v>
      </c>
      <c r="E33" s="86">
        <v>34201.82</v>
      </c>
      <c r="F33" s="87" t="str">
        <f t="shared" si="0"/>
        <v>-</v>
      </c>
    </row>
    <row r="34" spans="1:6" ht="24" customHeight="1" x14ac:dyDescent="0.25">
      <c r="A34" s="90" t="s">
        <v>59</v>
      </c>
      <c r="B34" s="84" t="s">
        <v>29</v>
      </c>
      <c r="C34" s="85" t="s">
        <v>60</v>
      </c>
      <c r="D34" s="86">
        <v>11844700</v>
      </c>
      <c r="E34" s="86">
        <v>6960042.7999999998</v>
      </c>
      <c r="F34" s="87">
        <f t="shared" si="0"/>
        <v>4884657.2</v>
      </c>
    </row>
    <row r="35" spans="1:6" ht="30" customHeight="1" x14ac:dyDescent="0.25">
      <c r="A35" s="90" t="s">
        <v>61</v>
      </c>
      <c r="B35" s="84" t="s">
        <v>29</v>
      </c>
      <c r="C35" s="85" t="s">
        <v>62</v>
      </c>
      <c r="D35" s="86">
        <v>8119700</v>
      </c>
      <c r="E35" s="86">
        <v>6870918.6200000001</v>
      </c>
      <c r="F35" s="87">
        <f t="shared" si="0"/>
        <v>1248781.3799999999</v>
      </c>
    </row>
    <row r="36" spans="1:6" ht="69.75" customHeight="1" x14ac:dyDescent="0.25">
      <c r="A36" s="90" t="s">
        <v>63</v>
      </c>
      <c r="B36" s="84" t="s">
        <v>29</v>
      </c>
      <c r="C36" s="85" t="s">
        <v>64</v>
      </c>
      <c r="D36" s="86">
        <v>8119700</v>
      </c>
      <c r="E36" s="86">
        <v>6870918.6200000001</v>
      </c>
      <c r="F36" s="87">
        <f t="shared" si="0"/>
        <v>1248781.3799999999</v>
      </c>
    </row>
    <row r="37" spans="1:6" ht="30.75" customHeight="1" x14ac:dyDescent="0.25">
      <c r="A37" s="90" t="s">
        <v>65</v>
      </c>
      <c r="B37" s="84" t="s">
        <v>29</v>
      </c>
      <c r="C37" s="85" t="s">
        <v>66</v>
      </c>
      <c r="D37" s="86">
        <v>3725000</v>
      </c>
      <c r="E37" s="86">
        <v>89124.18</v>
      </c>
      <c r="F37" s="87">
        <f t="shared" si="0"/>
        <v>3635875.82</v>
      </c>
    </row>
    <row r="38" spans="1:6" ht="64.5" customHeight="1" x14ac:dyDescent="0.25">
      <c r="A38" s="90" t="s">
        <v>67</v>
      </c>
      <c r="B38" s="84" t="s">
        <v>29</v>
      </c>
      <c r="C38" s="85" t="s">
        <v>68</v>
      </c>
      <c r="D38" s="86">
        <v>3725000</v>
      </c>
      <c r="E38" s="86">
        <v>89124.18</v>
      </c>
      <c r="F38" s="87">
        <f t="shared" si="0"/>
        <v>3635875.82</v>
      </c>
    </row>
    <row r="39" spans="1:6" ht="36" customHeight="1" x14ac:dyDescent="0.25">
      <c r="A39" s="90" t="s">
        <v>69</v>
      </c>
      <c r="B39" s="84" t="s">
        <v>29</v>
      </c>
      <c r="C39" s="85" t="s">
        <v>70</v>
      </c>
      <c r="D39" s="86">
        <v>21600</v>
      </c>
      <c r="E39" s="86" t="s">
        <v>42</v>
      </c>
      <c r="F39" s="87">
        <f t="shared" si="0"/>
        <v>21600</v>
      </c>
    </row>
    <row r="40" spans="1:6" ht="63.75" customHeight="1" x14ac:dyDescent="0.25">
      <c r="A40" s="90" t="s">
        <v>71</v>
      </c>
      <c r="B40" s="84" t="s">
        <v>29</v>
      </c>
      <c r="C40" s="85" t="s">
        <v>72</v>
      </c>
      <c r="D40" s="86">
        <v>21600</v>
      </c>
      <c r="E40" s="86" t="s">
        <v>42</v>
      </c>
      <c r="F40" s="87">
        <f t="shared" si="0"/>
        <v>21600</v>
      </c>
    </row>
    <row r="41" spans="1:6" ht="99" customHeight="1" x14ac:dyDescent="0.25">
      <c r="A41" s="90" t="s">
        <v>73</v>
      </c>
      <c r="B41" s="84" t="s">
        <v>29</v>
      </c>
      <c r="C41" s="85" t="s">
        <v>74</v>
      </c>
      <c r="D41" s="86">
        <v>21600</v>
      </c>
      <c r="E41" s="86" t="s">
        <v>42</v>
      </c>
      <c r="F41" s="87">
        <f t="shared" si="0"/>
        <v>21600</v>
      </c>
    </row>
    <row r="42" spans="1:6" ht="33.75" customHeight="1" x14ac:dyDescent="0.25">
      <c r="A42" s="90" t="s">
        <v>75</v>
      </c>
      <c r="B42" s="84" t="s">
        <v>29</v>
      </c>
      <c r="C42" s="85" t="s">
        <v>76</v>
      </c>
      <c r="D42" s="86">
        <v>5315200</v>
      </c>
      <c r="E42" s="86">
        <v>3155643.69</v>
      </c>
      <c r="F42" s="87">
        <f t="shared" si="0"/>
        <v>2159556.31</v>
      </c>
    </row>
    <row r="43" spans="1:6" ht="63" customHeight="1" x14ac:dyDescent="0.25">
      <c r="A43" s="90" t="s">
        <v>77</v>
      </c>
      <c r="B43" s="84" t="s">
        <v>29</v>
      </c>
      <c r="C43" s="85" t="s">
        <v>78</v>
      </c>
      <c r="D43" s="86">
        <v>5315200</v>
      </c>
      <c r="E43" s="86">
        <v>3155643.69</v>
      </c>
      <c r="F43" s="87">
        <f t="shared" si="0"/>
        <v>2159556.31</v>
      </c>
    </row>
    <row r="44" spans="1:6" ht="39.75" customHeight="1" x14ac:dyDescent="0.25">
      <c r="A44" s="90" t="s">
        <v>79</v>
      </c>
      <c r="B44" s="84" t="s">
        <v>29</v>
      </c>
      <c r="C44" s="85" t="s">
        <v>80</v>
      </c>
      <c r="D44" s="86">
        <v>3834300</v>
      </c>
      <c r="E44" s="86">
        <v>2368300</v>
      </c>
      <c r="F44" s="87">
        <f t="shared" si="0"/>
        <v>1466000</v>
      </c>
    </row>
    <row r="45" spans="1:6" ht="38.25" customHeight="1" x14ac:dyDescent="0.25">
      <c r="A45" s="90" t="s">
        <v>81</v>
      </c>
      <c r="B45" s="84" t="s">
        <v>29</v>
      </c>
      <c r="C45" s="85" t="s">
        <v>82</v>
      </c>
      <c r="D45" s="86">
        <v>3309600</v>
      </c>
      <c r="E45" s="86">
        <v>2062400</v>
      </c>
      <c r="F45" s="87">
        <f t="shared" si="0"/>
        <v>1247200</v>
      </c>
    </row>
    <row r="46" spans="1:6" ht="66.75" customHeight="1" x14ac:dyDescent="0.25">
      <c r="A46" s="90" t="s">
        <v>83</v>
      </c>
      <c r="B46" s="84" t="s">
        <v>29</v>
      </c>
      <c r="C46" s="85" t="s">
        <v>84</v>
      </c>
      <c r="D46" s="86">
        <v>3309600</v>
      </c>
      <c r="E46" s="86">
        <v>2062400</v>
      </c>
      <c r="F46" s="87">
        <f t="shared" si="0"/>
        <v>1247200</v>
      </c>
    </row>
    <row r="47" spans="1:6" ht="62.25" customHeight="1" x14ac:dyDescent="0.25">
      <c r="A47" s="90" t="s">
        <v>85</v>
      </c>
      <c r="B47" s="84" t="s">
        <v>29</v>
      </c>
      <c r="C47" s="85" t="s">
        <v>86</v>
      </c>
      <c r="D47" s="86">
        <v>524700</v>
      </c>
      <c r="E47" s="86">
        <v>305900</v>
      </c>
      <c r="F47" s="87">
        <f t="shared" si="0"/>
        <v>218800</v>
      </c>
    </row>
    <row r="48" spans="1:6" ht="57" customHeight="1" x14ac:dyDescent="0.25">
      <c r="A48" s="90" t="s">
        <v>87</v>
      </c>
      <c r="B48" s="84" t="s">
        <v>29</v>
      </c>
      <c r="C48" s="85" t="s">
        <v>88</v>
      </c>
      <c r="D48" s="86">
        <v>524700</v>
      </c>
      <c r="E48" s="86">
        <v>305900</v>
      </c>
      <c r="F48" s="87">
        <f t="shared" si="0"/>
        <v>218800</v>
      </c>
    </row>
    <row r="49" spans="1:6" ht="36.75" customHeight="1" x14ac:dyDescent="0.25">
      <c r="A49" s="90" t="s">
        <v>89</v>
      </c>
      <c r="B49" s="84" t="s">
        <v>29</v>
      </c>
      <c r="C49" s="85" t="s">
        <v>90</v>
      </c>
      <c r="D49" s="86">
        <v>141200</v>
      </c>
      <c r="E49" s="86">
        <v>65249.75</v>
      </c>
      <c r="F49" s="87">
        <f t="shared" si="0"/>
        <v>75950.25</v>
      </c>
    </row>
    <row r="50" spans="1:6" ht="58.5" customHeight="1" x14ac:dyDescent="0.25">
      <c r="A50" s="90" t="s">
        <v>91</v>
      </c>
      <c r="B50" s="84" t="s">
        <v>29</v>
      </c>
      <c r="C50" s="85" t="s">
        <v>92</v>
      </c>
      <c r="D50" s="86">
        <v>200</v>
      </c>
      <c r="E50" s="86">
        <v>200</v>
      </c>
      <c r="F50" s="87" t="str">
        <f t="shared" si="0"/>
        <v>-</v>
      </c>
    </row>
    <row r="51" spans="1:6" ht="68.25" customHeight="1" x14ac:dyDescent="0.25">
      <c r="A51" s="90" t="s">
        <v>93</v>
      </c>
      <c r="B51" s="84" t="s">
        <v>29</v>
      </c>
      <c r="C51" s="85" t="s">
        <v>94</v>
      </c>
      <c r="D51" s="86">
        <v>200</v>
      </c>
      <c r="E51" s="86">
        <v>200</v>
      </c>
      <c r="F51" s="87" t="str">
        <f t="shared" si="0"/>
        <v>-</v>
      </c>
    </row>
    <row r="52" spans="1:6" ht="66.75" customHeight="1" x14ac:dyDescent="0.25">
      <c r="A52" s="90" t="s">
        <v>95</v>
      </c>
      <c r="B52" s="84" t="s">
        <v>29</v>
      </c>
      <c r="C52" s="85" t="s">
        <v>96</v>
      </c>
      <c r="D52" s="86">
        <v>141000</v>
      </c>
      <c r="E52" s="86">
        <v>65049.75</v>
      </c>
      <c r="F52" s="87">
        <f t="shared" si="0"/>
        <v>75950.25</v>
      </c>
    </row>
    <row r="53" spans="1:6" ht="85.5" customHeight="1" x14ac:dyDescent="0.25">
      <c r="A53" s="90" t="s">
        <v>97</v>
      </c>
      <c r="B53" s="84" t="s">
        <v>29</v>
      </c>
      <c r="C53" s="85" t="s">
        <v>98</v>
      </c>
      <c r="D53" s="86">
        <v>141000</v>
      </c>
      <c r="E53" s="86">
        <v>65049.75</v>
      </c>
      <c r="F53" s="87">
        <f t="shared" si="0"/>
        <v>75950.25</v>
      </c>
    </row>
    <row r="54" spans="1:6" ht="36" customHeight="1" x14ac:dyDescent="0.25">
      <c r="A54" s="90" t="s">
        <v>99</v>
      </c>
      <c r="B54" s="84" t="s">
        <v>29</v>
      </c>
      <c r="C54" s="85" t="s">
        <v>100</v>
      </c>
      <c r="D54" s="86">
        <v>1339700</v>
      </c>
      <c r="E54" s="86">
        <v>722093.94</v>
      </c>
      <c r="F54" s="87">
        <f t="shared" si="0"/>
        <v>617606.06000000006</v>
      </c>
    </row>
    <row r="55" spans="1:6" ht="119.25" customHeight="1" x14ac:dyDescent="0.25">
      <c r="A55" s="90" t="s">
        <v>101</v>
      </c>
      <c r="B55" s="84" t="s">
        <v>29</v>
      </c>
      <c r="C55" s="85" t="s">
        <v>102</v>
      </c>
      <c r="D55" s="86">
        <v>1339700</v>
      </c>
      <c r="E55" s="86">
        <v>722093.94</v>
      </c>
      <c r="F55" s="87">
        <f t="shared" si="0"/>
        <v>617606.06000000006</v>
      </c>
    </row>
    <row r="56" spans="1:6" ht="119.25" customHeight="1" x14ac:dyDescent="0.25">
      <c r="A56" s="90" t="s">
        <v>103</v>
      </c>
      <c r="B56" s="84" t="s">
        <v>29</v>
      </c>
      <c r="C56" s="85" t="s">
        <v>104</v>
      </c>
      <c r="D56" s="86">
        <v>1339700</v>
      </c>
      <c r="E56" s="86">
        <v>722093.94</v>
      </c>
      <c r="F56" s="87">
        <f t="shared" si="0"/>
        <v>617606.06000000006</v>
      </c>
    </row>
    <row r="57" spans="1:6" ht="12.75" customHeight="1" x14ac:dyDescent="0.25">
      <c r="A57" s="22"/>
      <c r="B57" s="23"/>
      <c r="C57" s="23"/>
      <c r="D57" s="24"/>
      <c r="E57" s="24"/>
      <c r="F57" s="2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6"/>
  <sheetViews>
    <sheetView showGridLines="0" topLeftCell="A45" workbookViewId="0">
      <selection activeCell="A70" sqref="A70:XFD70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36" t="s">
        <v>105</v>
      </c>
      <c r="B2" s="36"/>
      <c r="C2" s="36"/>
      <c r="D2" s="36"/>
      <c r="E2" s="15"/>
      <c r="F2" s="12" t="s">
        <v>106</v>
      </c>
    </row>
    <row r="3" spans="1:6" ht="13.5" customHeight="1" x14ac:dyDescent="0.25">
      <c r="A3" s="25"/>
      <c r="B3" s="25"/>
      <c r="C3" s="26"/>
      <c r="D3" s="27"/>
      <c r="E3" s="27"/>
      <c r="F3" s="27"/>
    </row>
    <row r="4" spans="1:6" ht="10.15" customHeight="1" x14ac:dyDescent="0.25">
      <c r="A4" s="47" t="s">
        <v>19</v>
      </c>
      <c r="B4" s="37" t="s">
        <v>20</v>
      </c>
      <c r="C4" s="45" t="s">
        <v>107</v>
      </c>
      <c r="D4" s="40" t="s">
        <v>22</v>
      </c>
      <c r="E4" s="50" t="s">
        <v>23</v>
      </c>
      <c r="F4" s="43" t="s">
        <v>24</v>
      </c>
    </row>
    <row r="5" spans="1:6" ht="5.45" customHeight="1" x14ac:dyDescent="0.25">
      <c r="A5" s="48"/>
      <c r="B5" s="38"/>
      <c r="C5" s="46"/>
      <c r="D5" s="41"/>
      <c r="E5" s="51"/>
      <c r="F5" s="44"/>
    </row>
    <row r="6" spans="1:6" ht="9.6" customHeight="1" x14ac:dyDescent="0.25">
      <c r="A6" s="48"/>
      <c r="B6" s="38"/>
      <c r="C6" s="46"/>
      <c r="D6" s="41"/>
      <c r="E6" s="51"/>
      <c r="F6" s="44"/>
    </row>
    <row r="7" spans="1:6" ht="6" customHeight="1" x14ac:dyDescent="0.25">
      <c r="A7" s="48"/>
      <c r="B7" s="38"/>
      <c r="C7" s="46"/>
      <c r="D7" s="41"/>
      <c r="E7" s="51"/>
      <c r="F7" s="44"/>
    </row>
    <row r="8" spans="1:6" ht="6.6" customHeight="1" x14ac:dyDescent="0.25">
      <c r="A8" s="48"/>
      <c r="B8" s="38"/>
      <c r="C8" s="46"/>
      <c r="D8" s="41"/>
      <c r="E8" s="51"/>
      <c r="F8" s="44"/>
    </row>
    <row r="9" spans="1:6" ht="10.9" customHeight="1" x14ac:dyDescent="0.25">
      <c r="A9" s="48"/>
      <c r="B9" s="38"/>
      <c r="C9" s="46"/>
      <c r="D9" s="41"/>
      <c r="E9" s="51"/>
      <c r="F9" s="44"/>
    </row>
    <row r="10" spans="1:6" ht="4.1500000000000004" hidden="1" customHeight="1" x14ac:dyDescent="0.25">
      <c r="A10" s="48"/>
      <c r="B10" s="38"/>
      <c r="C10" s="28"/>
      <c r="D10" s="41"/>
      <c r="E10" s="29"/>
      <c r="F10" s="30"/>
    </row>
    <row r="11" spans="1:6" ht="13.15" hidden="1" customHeight="1" x14ac:dyDescent="0.25">
      <c r="A11" s="49"/>
      <c r="B11" s="39"/>
      <c r="C11" s="31"/>
      <c r="D11" s="42"/>
      <c r="E11" s="32"/>
      <c r="F11" s="33"/>
    </row>
    <row r="12" spans="1:6" ht="13.5" customHeight="1" x14ac:dyDescent="0.25">
      <c r="A12" s="17">
        <v>1</v>
      </c>
      <c r="B12" s="18">
        <v>2</v>
      </c>
      <c r="C12" s="19">
        <v>3</v>
      </c>
      <c r="D12" s="20" t="s">
        <v>25</v>
      </c>
      <c r="E12" s="34" t="s">
        <v>26</v>
      </c>
      <c r="F12" s="21" t="s">
        <v>27</v>
      </c>
    </row>
    <row r="13" spans="1:6" ht="31.5" x14ac:dyDescent="0.25">
      <c r="A13" s="114" t="s">
        <v>108</v>
      </c>
      <c r="B13" s="92" t="s">
        <v>109</v>
      </c>
      <c r="C13" s="101" t="s">
        <v>110</v>
      </c>
      <c r="D13" s="102">
        <v>22172300</v>
      </c>
      <c r="E13" s="103">
        <v>12284785.210000001</v>
      </c>
      <c r="F13" s="104">
        <f>IF(OR(D13="-",IF(E13="-",0,E13)&gt;=IF(D13="-",0,D13)),"-",IF(D13="-",0,D13)-IF(E13="-",0,E13))</f>
        <v>9887514.7899999991</v>
      </c>
    </row>
    <row r="14" spans="1:6" ht="15.75" x14ac:dyDescent="0.25">
      <c r="A14" s="115" t="s">
        <v>31</v>
      </c>
      <c r="B14" s="105"/>
      <c r="C14" s="106"/>
      <c r="D14" s="107"/>
      <c r="E14" s="108"/>
      <c r="F14" s="109"/>
    </row>
    <row r="15" spans="1:6" ht="31.5" x14ac:dyDescent="0.25">
      <c r="A15" s="114" t="s">
        <v>111</v>
      </c>
      <c r="B15" s="92" t="s">
        <v>109</v>
      </c>
      <c r="C15" s="101" t="s">
        <v>112</v>
      </c>
      <c r="D15" s="102">
        <v>22172300</v>
      </c>
      <c r="E15" s="103">
        <v>12284785.210000001</v>
      </c>
      <c r="F15" s="104">
        <f t="shared" ref="F15:F46" si="0">IF(OR(D15="-",IF(E15="-",0,E15)&gt;=IF(D15="-",0,D15)),"-",IF(D15="-",0,D15)-IF(E15="-",0,E15))</f>
        <v>9887514.7899999991</v>
      </c>
    </row>
    <row r="16" spans="1:6" ht="21" customHeight="1" x14ac:dyDescent="0.25">
      <c r="A16" s="114" t="s">
        <v>113</v>
      </c>
      <c r="B16" s="92" t="s">
        <v>109</v>
      </c>
      <c r="C16" s="101" t="s">
        <v>114</v>
      </c>
      <c r="D16" s="102">
        <v>9398200</v>
      </c>
      <c r="E16" s="103">
        <v>4770254.4000000004</v>
      </c>
      <c r="F16" s="104">
        <f t="shared" si="0"/>
        <v>4627945.5999999996</v>
      </c>
    </row>
    <row r="17" spans="1:6" ht="78.75" x14ac:dyDescent="0.25">
      <c r="A17" s="114" t="s">
        <v>115</v>
      </c>
      <c r="B17" s="92" t="s">
        <v>109</v>
      </c>
      <c r="C17" s="101" t="s">
        <v>116</v>
      </c>
      <c r="D17" s="102">
        <v>8715500</v>
      </c>
      <c r="E17" s="103">
        <v>4466777.4000000004</v>
      </c>
      <c r="F17" s="104">
        <f t="shared" si="0"/>
        <v>4248722.5999999996</v>
      </c>
    </row>
    <row r="18" spans="1:6" ht="48" customHeight="1" x14ac:dyDescent="0.25">
      <c r="A18" s="88" t="s">
        <v>117</v>
      </c>
      <c r="B18" s="93" t="s">
        <v>109</v>
      </c>
      <c r="C18" s="110" t="s">
        <v>118</v>
      </c>
      <c r="D18" s="111">
        <v>8689100</v>
      </c>
      <c r="E18" s="112">
        <v>4466577.4000000004</v>
      </c>
      <c r="F18" s="113">
        <f t="shared" si="0"/>
        <v>4222522.5999999996</v>
      </c>
    </row>
    <row r="19" spans="1:6" ht="45" x14ac:dyDescent="0.25">
      <c r="A19" s="88" t="s">
        <v>119</v>
      </c>
      <c r="B19" s="93" t="s">
        <v>109</v>
      </c>
      <c r="C19" s="110" t="s">
        <v>120</v>
      </c>
      <c r="D19" s="111">
        <v>8689100</v>
      </c>
      <c r="E19" s="112">
        <v>4466577.4000000004</v>
      </c>
      <c r="F19" s="113">
        <f t="shared" si="0"/>
        <v>4222522.5999999996</v>
      </c>
    </row>
    <row r="20" spans="1:6" ht="140.25" customHeight="1" x14ac:dyDescent="0.25">
      <c r="A20" s="116" t="s">
        <v>121</v>
      </c>
      <c r="B20" s="93" t="s">
        <v>109</v>
      </c>
      <c r="C20" s="110" t="s">
        <v>122</v>
      </c>
      <c r="D20" s="111">
        <v>7742200</v>
      </c>
      <c r="E20" s="112">
        <v>3925912.51</v>
      </c>
      <c r="F20" s="113">
        <f t="shared" si="0"/>
        <v>3816287.49</v>
      </c>
    </row>
    <row r="21" spans="1:6" ht="90" x14ac:dyDescent="0.25">
      <c r="A21" s="88" t="s">
        <v>123</v>
      </c>
      <c r="B21" s="93" t="s">
        <v>109</v>
      </c>
      <c r="C21" s="110" t="s">
        <v>124</v>
      </c>
      <c r="D21" s="111">
        <v>7742200</v>
      </c>
      <c r="E21" s="112">
        <v>3925912.51</v>
      </c>
      <c r="F21" s="113">
        <f t="shared" si="0"/>
        <v>3816287.49</v>
      </c>
    </row>
    <row r="22" spans="1:6" ht="18.75" customHeight="1" x14ac:dyDescent="0.25">
      <c r="A22" s="88" t="s">
        <v>125</v>
      </c>
      <c r="B22" s="93" t="s">
        <v>109</v>
      </c>
      <c r="C22" s="110" t="s">
        <v>126</v>
      </c>
      <c r="D22" s="111">
        <v>7742200</v>
      </c>
      <c r="E22" s="112">
        <v>3925912.51</v>
      </c>
      <c r="F22" s="113">
        <f t="shared" si="0"/>
        <v>3816287.49</v>
      </c>
    </row>
    <row r="23" spans="1:6" ht="18.75" customHeight="1" x14ac:dyDescent="0.25">
      <c r="A23" s="88" t="s">
        <v>127</v>
      </c>
      <c r="B23" s="93" t="s">
        <v>109</v>
      </c>
      <c r="C23" s="110" t="s">
        <v>128</v>
      </c>
      <c r="D23" s="111">
        <v>5690200</v>
      </c>
      <c r="E23" s="112">
        <v>3019975.85</v>
      </c>
      <c r="F23" s="113">
        <f t="shared" si="0"/>
        <v>2670224.15</v>
      </c>
    </row>
    <row r="24" spans="1:6" ht="60" x14ac:dyDescent="0.25">
      <c r="A24" s="88" t="s">
        <v>129</v>
      </c>
      <c r="B24" s="93" t="s">
        <v>109</v>
      </c>
      <c r="C24" s="110" t="s">
        <v>130</v>
      </c>
      <c r="D24" s="111">
        <v>333500</v>
      </c>
      <c r="E24" s="112">
        <v>170203.27</v>
      </c>
      <c r="F24" s="113">
        <f t="shared" si="0"/>
        <v>163296.73000000001</v>
      </c>
    </row>
    <row r="25" spans="1:6" ht="75" x14ac:dyDescent="0.25">
      <c r="A25" s="88" t="s">
        <v>131</v>
      </c>
      <c r="B25" s="93" t="s">
        <v>109</v>
      </c>
      <c r="C25" s="110" t="s">
        <v>132</v>
      </c>
      <c r="D25" s="111">
        <v>1718500</v>
      </c>
      <c r="E25" s="112">
        <v>735733.39</v>
      </c>
      <c r="F25" s="113">
        <f t="shared" si="0"/>
        <v>982766.61</v>
      </c>
    </row>
    <row r="26" spans="1:6" ht="56.25" customHeight="1" x14ac:dyDescent="0.25">
      <c r="A26" s="116" t="s">
        <v>133</v>
      </c>
      <c r="B26" s="93" t="s">
        <v>109</v>
      </c>
      <c r="C26" s="110" t="s">
        <v>134</v>
      </c>
      <c r="D26" s="111">
        <v>946900</v>
      </c>
      <c r="E26" s="112">
        <v>540664.89</v>
      </c>
      <c r="F26" s="113">
        <f t="shared" si="0"/>
        <v>406235.11</v>
      </c>
    </row>
    <row r="27" spans="1:6" ht="18.75" customHeight="1" x14ac:dyDescent="0.25">
      <c r="A27" s="88" t="s">
        <v>135</v>
      </c>
      <c r="B27" s="93" t="s">
        <v>109</v>
      </c>
      <c r="C27" s="110" t="s">
        <v>136</v>
      </c>
      <c r="D27" s="111">
        <v>946900</v>
      </c>
      <c r="E27" s="112">
        <v>540664.89</v>
      </c>
      <c r="F27" s="113">
        <f t="shared" si="0"/>
        <v>406235.11</v>
      </c>
    </row>
    <row r="28" spans="1:6" ht="18.75" customHeight="1" x14ac:dyDescent="0.25">
      <c r="A28" s="88" t="s">
        <v>137</v>
      </c>
      <c r="B28" s="93" t="s">
        <v>109</v>
      </c>
      <c r="C28" s="110" t="s">
        <v>138</v>
      </c>
      <c r="D28" s="111">
        <v>946900</v>
      </c>
      <c r="E28" s="112">
        <v>540664.89</v>
      </c>
      <c r="F28" s="113">
        <f t="shared" si="0"/>
        <v>406235.11</v>
      </c>
    </row>
    <row r="29" spans="1:6" ht="30.75" x14ac:dyDescent="0.25">
      <c r="A29" s="88" t="s">
        <v>139</v>
      </c>
      <c r="B29" s="93" t="s">
        <v>109</v>
      </c>
      <c r="C29" s="110" t="s">
        <v>140</v>
      </c>
      <c r="D29" s="111">
        <v>836200</v>
      </c>
      <c r="E29" s="112">
        <v>479040.97</v>
      </c>
      <c r="F29" s="113">
        <f t="shared" si="0"/>
        <v>357159.03</v>
      </c>
    </row>
    <row r="30" spans="1:6" ht="30.75" x14ac:dyDescent="0.25">
      <c r="A30" s="88" t="s">
        <v>141</v>
      </c>
      <c r="B30" s="93" t="s">
        <v>109</v>
      </c>
      <c r="C30" s="110" t="s">
        <v>142</v>
      </c>
      <c r="D30" s="111">
        <v>110700</v>
      </c>
      <c r="E30" s="112">
        <v>61623.92</v>
      </c>
      <c r="F30" s="113">
        <f t="shared" si="0"/>
        <v>49076.08</v>
      </c>
    </row>
    <row r="31" spans="1:6" ht="18.75" customHeight="1" x14ac:dyDescent="0.25">
      <c r="A31" s="88" t="s">
        <v>143</v>
      </c>
      <c r="B31" s="93" t="s">
        <v>109</v>
      </c>
      <c r="C31" s="110" t="s">
        <v>144</v>
      </c>
      <c r="D31" s="111">
        <v>26200</v>
      </c>
      <c r="E31" s="112" t="s">
        <v>42</v>
      </c>
      <c r="F31" s="113">
        <f t="shared" si="0"/>
        <v>26200</v>
      </c>
    </row>
    <row r="32" spans="1:6" ht="18.75" customHeight="1" x14ac:dyDescent="0.25">
      <c r="A32" s="88" t="s">
        <v>145</v>
      </c>
      <c r="B32" s="93" t="s">
        <v>109</v>
      </c>
      <c r="C32" s="110" t="s">
        <v>146</v>
      </c>
      <c r="D32" s="111">
        <v>26200</v>
      </c>
      <c r="E32" s="112" t="s">
        <v>42</v>
      </c>
      <c r="F32" s="113">
        <f t="shared" si="0"/>
        <v>26200</v>
      </c>
    </row>
    <row r="33" spans="1:6" ht="46.9" customHeight="1" x14ac:dyDescent="0.25">
      <c r="A33" s="88" t="s">
        <v>147</v>
      </c>
      <c r="B33" s="93" t="s">
        <v>109</v>
      </c>
      <c r="C33" s="110" t="s">
        <v>148</v>
      </c>
      <c r="D33" s="111">
        <v>26200</v>
      </c>
      <c r="E33" s="112" t="s">
        <v>42</v>
      </c>
      <c r="F33" s="113">
        <f t="shared" si="0"/>
        <v>26200</v>
      </c>
    </row>
    <row r="34" spans="1:6" ht="18.75" customHeight="1" x14ac:dyDescent="0.25">
      <c r="A34" s="88" t="s">
        <v>135</v>
      </c>
      <c r="B34" s="93" t="s">
        <v>109</v>
      </c>
      <c r="C34" s="110" t="s">
        <v>149</v>
      </c>
      <c r="D34" s="111">
        <v>26200</v>
      </c>
      <c r="E34" s="112" t="s">
        <v>42</v>
      </c>
      <c r="F34" s="113">
        <f t="shared" si="0"/>
        <v>26200</v>
      </c>
    </row>
    <row r="35" spans="1:6" ht="18.75" customHeight="1" x14ac:dyDescent="0.25">
      <c r="A35" s="88" t="s">
        <v>137</v>
      </c>
      <c r="B35" s="93" t="s">
        <v>109</v>
      </c>
      <c r="C35" s="110" t="s">
        <v>150</v>
      </c>
      <c r="D35" s="111">
        <v>26200</v>
      </c>
      <c r="E35" s="112" t="s">
        <v>42</v>
      </c>
      <c r="F35" s="113">
        <f t="shared" si="0"/>
        <v>26200</v>
      </c>
    </row>
    <row r="36" spans="1:6" ht="30.75" x14ac:dyDescent="0.25">
      <c r="A36" s="88" t="s">
        <v>139</v>
      </c>
      <c r="B36" s="93" t="s">
        <v>109</v>
      </c>
      <c r="C36" s="110" t="s">
        <v>151</v>
      </c>
      <c r="D36" s="111">
        <v>26200</v>
      </c>
      <c r="E36" s="112" t="s">
        <v>42</v>
      </c>
      <c r="F36" s="113">
        <f t="shared" si="0"/>
        <v>26200</v>
      </c>
    </row>
    <row r="37" spans="1:6" ht="18.75" customHeight="1" x14ac:dyDescent="0.25">
      <c r="A37" s="88" t="s">
        <v>152</v>
      </c>
      <c r="B37" s="93" t="s">
        <v>109</v>
      </c>
      <c r="C37" s="110" t="s">
        <v>153</v>
      </c>
      <c r="D37" s="111">
        <v>200</v>
      </c>
      <c r="E37" s="112">
        <v>200</v>
      </c>
      <c r="F37" s="113" t="str">
        <f t="shared" si="0"/>
        <v>-</v>
      </c>
    </row>
    <row r="38" spans="1:6" ht="30.75" x14ac:dyDescent="0.25">
      <c r="A38" s="88" t="s">
        <v>154</v>
      </c>
      <c r="B38" s="93" t="s">
        <v>109</v>
      </c>
      <c r="C38" s="110" t="s">
        <v>155</v>
      </c>
      <c r="D38" s="111">
        <v>200</v>
      </c>
      <c r="E38" s="112">
        <v>200</v>
      </c>
      <c r="F38" s="113" t="str">
        <f t="shared" si="0"/>
        <v>-</v>
      </c>
    </row>
    <row r="39" spans="1:6" ht="195" x14ac:dyDescent="0.25">
      <c r="A39" s="116" t="s">
        <v>156</v>
      </c>
      <c r="B39" s="93" t="s">
        <v>109</v>
      </c>
      <c r="C39" s="110" t="s">
        <v>157</v>
      </c>
      <c r="D39" s="111">
        <v>200</v>
      </c>
      <c r="E39" s="112">
        <v>200</v>
      </c>
      <c r="F39" s="113" t="str">
        <f t="shared" si="0"/>
        <v>-</v>
      </c>
    </row>
    <row r="40" spans="1:6" ht="45" x14ac:dyDescent="0.25">
      <c r="A40" s="88" t="s">
        <v>135</v>
      </c>
      <c r="B40" s="93" t="s">
        <v>109</v>
      </c>
      <c r="C40" s="110" t="s">
        <v>158</v>
      </c>
      <c r="D40" s="111">
        <v>200</v>
      </c>
      <c r="E40" s="112">
        <v>200</v>
      </c>
      <c r="F40" s="113" t="str">
        <f t="shared" si="0"/>
        <v>-</v>
      </c>
    </row>
    <row r="41" spans="1:6" ht="45" x14ac:dyDescent="0.25">
      <c r="A41" s="88" t="s">
        <v>137</v>
      </c>
      <c r="B41" s="93" t="s">
        <v>109</v>
      </c>
      <c r="C41" s="110" t="s">
        <v>159</v>
      </c>
      <c r="D41" s="111">
        <v>200</v>
      </c>
      <c r="E41" s="112">
        <v>200</v>
      </c>
      <c r="F41" s="113" t="str">
        <f t="shared" si="0"/>
        <v>-</v>
      </c>
    </row>
    <row r="42" spans="1:6" ht="30.75" x14ac:dyDescent="0.25">
      <c r="A42" s="88" t="s">
        <v>139</v>
      </c>
      <c r="B42" s="93" t="s">
        <v>109</v>
      </c>
      <c r="C42" s="110" t="s">
        <v>160</v>
      </c>
      <c r="D42" s="111">
        <v>200</v>
      </c>
      <c r="E42" s="112">
        <v>200</v>
      </c>
      <c r="F42" s="113" t="str">
        <f t="shared" si="0"/>
        <v>-</v>
      </c>
    </row>
    <row r="43" spans="1:6" ht="78.75" x14ac:dyDescent="0.25">
      <c r="A43" s="114" t="s">
        <v>161</v>
      </c>
      <c r="B43" s="92" t="s">
        <v>109</v>
      </c>
      <c r="C43" s="101" t="s">
        <v>162</v>
      </c>
      <c r="D43" s="102">
        <v>101400</v>
      </c>
      <c r="E43" s="103">
        <v>59150</v>
      </c>
      <c r="F43" s="104">
        <f t="shared" si="0"/>
        <v>42250</v>
      </c>
    </row>
    <row r="44" spans="1:6" ht="45" x14ac:dyDescent="0.25">
      <c r="A44" s="88" t="s">
        <v>152</v>
      </c>
      <c r="B44" s="93" t="s">
        <v>109</v>
      </c>
      <c r="C44" s="110" t="s">
        <v>163</v>
      </c>
      <c r="D44" s="111">
        <v>101400</v>
      </c>
      <c r="E44" s="112">
        <v>59150</v>
      </c>
      <c r="F44" s="113">
        <f t="shared" si="0"/>
        <v>42250</v>
      </c>
    </row>
    <row r="45" spans="1:6" ht="30.75" x14ac:dyDescent="0.25">
      <c r="A45" s="88" t="s">
        <v>154</v>
      </c>
      <c r="B45" s="93" t="s">
        <v>109</v>
      </c>
      <c r="C45" s="110" t="s">
        <v>164</v>
      </c>
      <c r="D45" s="111">
        <v>101400</v>
      </c>
      <c r="E45" s="112">
        <v>59150</v>
      </c>
      <c r="F45" s="113">
        <f t="shared" si="0"/>
        <v>42250</v>
      </c>
    </row>
    <row r="46" spans="1:6" ht="255" x14ac:dyDescent="0.25">
      <c r="A46" s="116" t="s">
        <v>165</v>
      </c>
      <c r="B46" s="93" t="s">
        <v>109</v>
      </c>
      <c r="C46" s="110" t="s">
        <v>166</v>
      </c>
      <c r="D46" s="111">
        <v>101400</v>
      </c>
      <c r="E46" s="112">
        <v>59150</v>
      </c>
      <c r="F46" s="113">
        <f t="shared" si="0"/>
        <v>42250</v>
      </c>
    </row>
    <row r="47" spans="1:6" ht="30.75" x14ac:dyDescent="0.25">
      <c r="A47" s="88" t="s">
        <v>167</v>
      </c>
      <c r="B47" s="93" t="s">
        <v>109</v>
      </c>
      <c r="C47" s="110" t="s">
        <v>168</v>
      </c>
      <c r="D47" s="111">
        <v>101400</v>
      </c>
      <c r="E47" s="112">
        <v>59150</v>
      </c>
      <c r="F47" s="113">
        <f t="shared" ref="F47:F78" si="1">IF(OR(D47="-",IF(E47="-",0,E47)&gt;=IF(D47="-",0,D47)),"-",IF(D47="-",0,D47)-IF(E47="-",0,E47))</f>
        <v>42250</v>
      </c>
    </row>
    <row r="48" spans="1:6" ht="30.75" x14ac:dyDescent="0.25">
      <c r="A48" s="88" t="s">
        <v>99</v>
      </c>
      <c r="B48" s="93" t="s">
        <v>109</v>
      </c>
      <c r="C48" s="110" t="s">
        <v>169</v>
      </c>
      <c r="D48" s="111">
        <v>101400</v>
      </c>
      <c r="E48" s="112">
        <v>59150</v>
      </c>
      <c r="F48" s="113">
        <f t="shared" si="1"/>
        <v>42250</v>
      </c>
    </row>
    <row r="49" spans="1:6" ht="31.5" x14ac:dyDescent="0.25">
      <c r="A49" s="114" t="s">
        <v>170</v>
      </c>
      <c r="B49" s="92" t="s">
        <v>109</v>
      </c>
      <c r="C49" s="101" t="s">
        <v>171</v>
      </c>
      <c r="D49" s="102">
        <v>20000</v>
      </c>
      <c r="E49" s="103" t="s">
        <v>42</v>
      </c>
      <c r="F49" s="104">
        <f t="shared" si="1"/>
        <v>20000</v>
      </c>
    </row>
    <row r="50" spans="1:6" ht="18.75" customHeight="1" x14ac:dyDescent="0.25">
      <c r="A50" s="88" t="s">
        <v>152</v>
      </c>
      <c r="B50" s="93" t="s">
        <v>109</v>
      </c>
      <c r="C50" s="110" t="s">
        <v>172</v>
      </c>
      <c r="D50" s="111">
        <v>20000</v>
      </c>
      <c r="E50" s="112" t="s">
        <v>42</v>
      </c>
      <c r="F50" s="113">
        <f t="shared" si="1"/>
        <v>20000</v>
      </c>
    </row>
    <row r="51" spans="1:6" ht="30.75" x14ac:dyDescent="0.25">
      <c r="A51" s="88" t="s">
        <v>173</v>
      </c>
      <c r="B51" s="93" t="s">
        <v>109</v>
      </c>
      <c r="C51" s="110" t="s">
        <v>174</v>
      </c>
      <c r="D51" s="111">
        <v>20000</v>
      </c>
      <c r="E51" s="112" t="s">
        <v>42</v>
      </c>
      <c r="F51" s="113">
        <f t="shared" si="1"/>
        <v>20000</v>
      </c>
    </row>
    <row r="52" spans="1:6" ht="46.9" customHeight="1" x14ac:dyDescent="0.25">
      <c r="A52" s="88" t="s">
        <v>175</v>
      </c>
      <c r="B52" s="93" t="s">
        <v>109</v>
      </c>
      <c r="C52" s="110" t="s">
        <v>176</v>
      </c>
      <c r="D52" s="111">
        <v>20000</v>
      </c>
      <c r="E52" s="112" t="s">
        <v>42</v>
      </c>
      <c r="F52" s="113">
        <f t="shared" si="1"/>
        <v>20000</v>
      </c>
    </row>
    <row r="53" spans="1:6" ht="30.75" x14ac:dyDescent="0.25">
      <c r="A53" s="88" t="s">
        <v>177</v>
      </c>
      <c r="B53" s="93" t="s">
        <v>109</v>
      </c>
      <c r="C53" s="110" t="s">
        <v>178</v>
      </c>
      <c r="D53" s="111">
        <v>20000</v>
      </c>
      <c r="E53" s="112" t="s">
        <v>42</v>
      </c>
      <c r="F53" s="113">
        <f t="shared" si="1"/>
        <v>20000</v>
      </c>
    </row>
    <row r="54" spans="1:6" ht="30.75" x14ac:dyDescent="0.25">
      <c r="A54" s="88" t="s">
        <v>179</v>
      </c>
      <c r="B54" s="93" t="s">
        <v>109</v>
      </c>
      <c r="C54" s="110" t="s">
        <v>180</v>
      </c>
      <c r="D54" s="111">
        <v>20000</v>
      </c>
      <c r="E54" s="112" t="s">
        <v>42</v>
      </c>
      <c r="F54" s="113">
        <f t="shared" si="1"/>
        <v>20000</v>
      </c>
    </row>
    <row r="55" spans="1:6" ht="31.5" x14ac:dyDescent="0.25">
      <c r="A55" s="114" t="s">
        <v>181</v>
      </c>
      <c r="B55" s="92" t="s">
        <v>109</v>
      </c>
      <c r="C55" s="101" t="s">
        <v>182</v>
      </c>
      <c r="D55" s="102">
        <v>561300</v>
      </c>
      <c r="E55" s="103">
        <v>244327</v>
      </c>
      <c r="F55" s="104">
        <f t="shared" si="1"/>
        <v>316973</v>
      </c>
    </row>
    <row r="56" spans="1:6" ht="60" x14ac:dyDescent="0.25">
      <c r="A56" s="88" t="s">
        <v>117</v>
      </c>
      <c r="B56" s="93" t="s">
        <v>109</v>
      </c>
      <c r="C56" s="110" t="s">
        <v>183</v>
      </c>
      <c r="D56" s="111">
        <v>370500</v>
      </c>
      <c r="E56" s="112">
        <v>199949</v>
      </c>
      <c r="F56" s="113">
        <f t="shared" si="1"/>
        <v>170551</v>
      </c>
    </row>
    <row r="57" spans="1:6" ht="45" x14ac:dyDescent="0.25">
      <c r="A57" s="88" t="s">
        <v>119</v>
      </c>
      <c r="B57" s="93" t="s">
        <v>109</v>
      </c>
      <c r="C57" s="110" t="s">
        <v>184</v>
      </c>
      <c r="D57" s="111">
        <v>370500</v>
      </c>
      <c r="E57" s="112">
        <v>199949</v>
      </c>
      <c r="F57" s="113">
        <f t="shared" si="1"/>
        <v>170551</v>
      </c>
    </row>
    <row r="58" spans="1:6" ht="120" x14ac:dyDescent="0.25">
      <c r="A58" s="88" t="s">
        <v>185</v>
      </c>
      <c r="B58" s="93" t="s">
        <v>109</v>
      </c>
      <c r="C58" s="110" t="s">
        <v>186</v>
      </c>
      <c r="D58" s="111">
        <v>370500</v>
      </c>
      <c r="E58" s="112">
        <v>199949</v>
      </c>
      <c r="F58" s="113">
        <f t="shared" si="1"/>
        <v>170551</v>
      </c>
    </row>
    <row r="59" spans="1:6" ht="30.75" x14ac:dyDescent="0.25">
      <c r="A59" s="88" t="s">
        <v>177</v>
      </c>
      <c r="B59" s="93" t="s">
        <v>109</v>
      </c>
      <c r="C59" s="110" t="s">
        <v>187</v>
      </c>
      <c r="D59" s="111">
        <v>370500</v>
      </c>
      <c r="E59" s="112">
        <v>199949</v>
      </c>
      <c r="F59" s="113">
        <f t="shared" si="1"/>
        <v>170551</v>
      </c>
    </row>
    <row r="60" spans="1:6" ht="30.75" x14ac:dyDescent="0.25">
      <c r="A60" s="88" t="s">
        <v>188</v>
      </c>
      <c r="B60" s="93" t="s">
        <v>109</v>
      </c>
      <c r="C60" s="110" t="s">
        <v>189</v>
      </c>
      <c r="D60" s="111">
        <v>370500</v>
      </c>
      <c r="E60" s="112">
        <v>199949</v>
      </c>
      <c r="F60" s="113">
        <f t="shared" si="1"/>
        <v>170551</v>
      </c>
    </row>
    <row r="61" spans="1:6" ht="30.75" x14ac:dyDescent="0.25">
      <c r="A61" s="88" t="s">
        <v>190</v>
      </c>
      <c r="B61" s="93" t="s">
        <v>109</v>
      </c>
      <c r="C61" s="110" t="s">
        <v>191</v>
      </c>
      <c r="D61" s="111">
        <v>361300</v>
      </c>
      <c r="E61" s="112">
        <v>195393</v>
      </c>
      <c r="F61" s="113">
        <f t="shared" si="1"/>
        <v>165907</v>
      </c>
    </row>
    <row r="62" spans="1:6" ht="30.75" x14ac:dyDescent="0.25">
      <c r="A62" s="88" t="s">
        <v>192</v>
      </c>
      <c r="B62" s="93" t="s">
        <v>109</v>
      </c>
      <c r="C62" s="110" t="s">
        <v>193</v>
      </c>
      <c r="D62" s="111">
        <v>9200</v>
      </c>
      <c r="E62" s="112">
        <v>4556</v>
      </c>
      <c r="F62" s="113">
        <f t="shared" si="1"/>
        <v>4644</v>
      </c>
    </row>
    <row r="63" spans="1:6" ht="45" x14ac:dyDescent="0.25">
      <c r="A63" s="88" t="s">
        <v>143</v>
      </c>
      <c r="B63" s="93" t="s">
        <v>109</v>
      </c>
      <c r="C63" s="110" t="s">
        <v>194</v>
      </c>
      <c r="D63" s="111">
        <v>62000</v>
      </c>
      <c r="E63" s="112">
        <v>24378</v>
      </c>
      <c r="F63" s="113">
        <f t="shared" si="1"/>
        <v>37622</v>
      </c>
    </row>
    <row r="64" spans="1:6" ht="60" x14ac:dyDescent="0.25">
      <c r="A64" s="88" t="s">
        <v>195</v>
      </c>
      <c r="B64" s="93" t="s">
        <v>109</v>
      </c>
      <c r="C64" s="110" t="s">
        <v>196</v>
      </c>
      <c r="D64" s="111">
        <v>62000</v>
      </c>
      <c r="E64" s="112">
        <v>24378</v>
      </c>
      <c r="F64" s="113">
        <f t="shared" si="1"/>
        <v>37622</v>
      </c>
    </row>
    <row r="65" spans="1:6" ht="165" x14ac:dyDescent="0.25">
      <c r="A65" s="116" t="s">
        <v>197</v>
      </c>
      <c r="B65" s="93" t="s">
        <v>109</v>
      </c>
      <c r="C65" s="110" t="s">
        <v>198</v>
      </c>
      <c r="D65" s="111">
        <v>44000</v>
      </c>
      <c r="E65" s="112">
        <v>15378</v>
      </c>
      <c r="F65" s="113">
        <f t="shared" si="1"/>
        <v>28622</v>
      </c>
    </row>
    <row r="66" spans="1:6" ht="45" x14ac:dyDescent="0.25">
      <c r="A66" s="88" t="s">
        <v>135</v>
      </c>
      <c r="B66" s="93" t="s">
        <v>109</v>
      </c>
      <c r="C66" s="110" t="s">
        <v>199</v>
      </c>
      <c r="D66" s="111">
        <v>44000</v>
      </c>
      <c r="E66" s="112">
        <v>15378</v>
      </c>
      <c r="F66" s="113">
        <f t="shared" si="1"/>
        <v>28622</v>
      </c>
    </row>
    <row r="67" spans="1:6" ht="45" x14ac:dyDescent="0.25">
      <c r="A67" s="88" t="s">
        <v>137</v>
      </c>
      <c r="B67" s="93" t="s">
        <v>109</v>
      </c>
      <c r="C67" s="110" t="s">
        <v>200</v>
      </c>
      <c r="D67" s="111">
        <v>44000</v>
      </c>
      <c r="E67" s="112">
        <v>15378</v>
      </c>
      <c r="F67" s="113">
        <f t="shared" si="1"/>
        <v>28622</v>
      </c>
    </row>
    <row r="68" spans="1:6" ht="30.75" x14ac:dyDescent="0.25">
      <c r="A68" s="88" t="s">
        <v>139</v>
      </c>
      <c r="B68" s="93" t="s">
        <v>109</v>
      </c>
      <c r="C68" s="110" t="s">
        <v>201</v>
      </c>
      <c r="D68" s="111">
        <v>44000</v>
      </c>
      <c r="E68" s="112">
        <v>15378</v>
      </c>
      <c r="F68" s="113">
        <f t="shared" si="1"/>
        <v>28622</v>
      </c>
    </row>
    <row r="69" spans="1:6" ht="210" x14ac:dyDescent="0.25">
      <c r="A69" s="116" t="s">
        <v>202</v>
      </c>
      <c r="B69" s="93" t="s">
        <v>109</v>
      </c>
      <c r="C69" s="110" t="s">
        <v>203</v>
      </c>
      <c r="D69" s="111">
        <v>18000</v>
      </c>
      <c r="E69" s="112">
        <v>9000</v>
      </c>
      <c r="F69" s="113">
        <f t="shared" si="1"/>
        <v>9000</v>
      </c>
    </row>
    <row r="70" spans="1:6" ht="45" x14ac:dyDescent="0.25">
      <c r="A70" s="88" t="s">
        <v>135</v>
      </c>
      <c r="B70" s="93" t="s">
        <v>109</v>
      </c>
      <c r="C70" s="110" t="s">
        <v>204</v>
      </c>
      <c r="D70" s="111">
        <v>18000</v>
      </c>
      <c r="E70" s="112">
        <v>9000</v>
      </c>
      <c r="F70" s="113">
        <f t="shared" si="1"/>
        <v>9000</v>
      </c>
    </row>
    <row r="71" spans="1:6" ht="45" x14ac:dyDescent="0.25">
      <c r="A71" s="88" t="s">
        <v>137</v>
      </c>
      <c r="B71" s="93" t="s">
        <v>109</v>
      </c>
      <c r="C71" s="110" t="s">
        <v>205</v>
      </c>
      <c r="D71" s="111">
        <v>18000</v>
      </c>
      <c r="E71" s="112">
        <v>9000</v>
      </c>
      <c r="F71" s="113">
        <f t="shared" si="1"/>
        <v>9000</v>
      </c>
    </row>
    <row r="72" spans="1:6" ht="30.75" x14ac:dyDescent="0.25">
      <c r="A72" s="88" t="s">
        <v>139</v>
      </c>
      <c r="B72" s="93" t="s">
        <v>109</v>
      </c>
      <c r="C72" s="110" t="s">
        <v>206</v>
      </c>
      <c r="D72" s="111">
        <v>18000</v>
      </c>
      <c r="E72" s="112">
        <v>9000</v>
      </c>
      <c r="F72" s="113">
        <f t="shared" si="1"/>
        <v>9000</v>
      </c>
    </row>
    <row r="73" spans="1:6" ht="90" x14ac:dyDescent="0.25">
      <c r="A73" s="88" t="s">
        <v>207</v>
      </c>
      <c r="B73" s="93" t="s">
        <v>109</v>
      </c>
      <c r="C73" s="110" t="s">
        <v>208</v>
      </c>
      <c r="D73" s="111">
        <v>1000</v>
      </c>
      <c r="E73" s="112" t="s">
        <v>42</v>
      </c>
      <c r="F73" s="113">
        <f t="shared" si="1"/>
        <v>1000</v>
      </c>
    </row>
    <row r="74" spans="1:6" ht="30.75" x14ac:dyDescent="0.25">
      <c r="A74" s="88" t="s">
        <v>209</v>
      </c>
      <c r="B74" s="93" t="s">
        <v>109</v>
      </c>
      <c r="C74" s="110" t="s">
        <v>210</v>
      </c>
      <c r="D74" s="111">
        <v>1000</v>
      </c>
      <c r="E74" s="112" t="s">
        <v>42</v>
      </c>
      <c r="F74" s="113">
        <f t="shared" si="1"/>
        <v>1000</v>
      </c>
    </row>
    <row r="75" spans="1:6" ht="150" x14ac:dyDescent="0.25">
      <c r="A75" s="116" t="s">
        <v>211</v>
      </c>
      <c r="B75" s="93" t="s">
        <v>109</v>
      </c>
      <c r="C75" s="110" t="s">
        <v>212</v>
      </c>
      <c r="D75" s="111">
        <v>1000</v>
      </c>
      <c r="E75" s="112" t="s">
        <v>42</v>
      </c>
      <c r="F75" s="113">
        <f t="shared" si="1"/>
        <v>1000</v>
      </c>
    </row>
    <row r="76" spans="1:6" ht="45" x14ac:dyDescent="0.25">
      <c r="A76" s="88" t="s">
        <v>135</v>
      </c>
      <c r="B76" s="93" t="s">
        <v>109</v>
      </c>
      <c r="C76" s="110" t="s">
        <v>213</v>
      </c>
      <c r="D76" s="111">
        <v>1000</v>
      </c>
      <c r="E76" s="112" t="s">
        <v>42</v>
      </c>
      <c r="F76" s="113">
        <f t="shared" si="1"/>
        <v>1000</v>
      </c>
    </row>
    <row r="77" spans="1:6" ht="45" x14ac:dyDescent="0.25">
      <c r="A77" s="88" t="s">
        <v>137</v>
      </c>
      <c r="B77" s="93" t="s">
        <v>109</v>
      </c>
      <c r="C77" s="110" t="s">
        <v>214</v>
      </c>
      <c r="D77" s="111">
        <v>1000</v>
      </c>
      <c r="E77" s="112" t="s">
        <v>42</v>
      </c>
      <c r="F77" s="113">
        <f t="shared" si="1"/>
        <v>1000</v>
      </c>
    </row>
    <row r="78" spans="1:6" ht="30.75" x14ac:dyDescent="0.25">
      <c r="A78" s="88" t="s">
        <v>139</v>
      </c>
      <c r="B78" s="93" t="s">
        <v>109</v>
      </c>
      <c r="C78" s="110" t="s">
        <v>215</v>
      </c>
      <c r="D78" s="111">
        <v>1000</v>
      </c>
      <c r="E78" s="112" t="s">
        <v>42</v>
      </c>
      <c r="F78" s="113">
        <f t="shared" si="1"/>
        <v>1000</v>
      </c>
    </row>
    <row r="79" spans="1:6" ht="18.75" customHeight="1" x14ac:dyDescent="0.25">
      <c r="A79" s="88" t="s">
        <v>152</v>
      </c>
      <c r="B79" s="93" t="s">
        <v>109</v>
      </c>
      <c r="C79" s="110" t="s">
        <v>216</v>
      </c>
      <c r="D79" s="111">
        <v>127800</v>
      </c>
      <c r="E79" s="112">
        <v>20000</v>
      </c>
      <c r="F79" s="113">
        <f t="shared" ref="F79:F110" si="2">IF(OR(D79="-",IF(E79="-",0,E79)&gt;=IF(D79="-",0,D79)),"-",IF(D79="-",0,D79)-IF(E79="-",0,E79))</f>
        <v>107800</v>
      </c>
    </row>
    <row r="80" spans="1:6" ht="30.75" x14ac:dyDescent="0.25">
      <c r="A80" s="88" t="s">
        <v>154</v>
      </c>
      <c r="B80" s="93" t="s">
        <v>109</v>
      </c>
      <c r="C80" s="110" t="s">
        <v>217</v>
      </c>
      <c r="D80" s="111">
        <v>127800</v>
      </c>
      <c r="E80" s="112">
        <v>20000</v>
      </c>
      <c r="F80" s="113">
        <f t="shared" si="2"/>
        <v>107800</v>
      </c>
    </row>
    <row r="81" spans="1:6" ht="120" x14ac:dyDescent="0.25">
      <c r="A81" s="88" t="s">
        <v>218</v>
      </c>
      <c r="B81" s="93" t="s">
        <v>109</v>
      </c>
      <c r="C81" s="110" t="s">
        <v>219</v>
      </c>
      <c r="D81" s="111">
        <v>20000</v>
      </c>
      <c r="E81" s="112">
        <v>20000</v>
      </c>
      <c r="F81" s="113" t="str">
        <f t="shared" si="2"/>
        <v>-</v>
      </c>
    </row>
    <row r="82" spans="1:6" ht="30.75" x14ac:dyDescent="0.25">
      <c r="A82" s="88" t="s">
        <v>177</v>
      </c>
      <c r="B82" s="93" t="s">
        <v>109</v>
      </c>
      <c r="C82" s="110" t="s">
        <v>220</v>
      </c>
      <c r="D82" s="111">
        <v>20000</v>
      </c>
      <c r="E82" s="112">
        <v>20000</v>
      </c>
      <c r="F82" s="113" t="str">
        <f t="shared" si="2"/>
        <v>-</v>
      </c>
    </row>
    <row r="83" spans="1:6" ht="30.75" x14ac:dyDescent="0.25">
      <c r="A83" s="88" t="s">
        <v>188</v>
      </c>
      <c r="B83" s="93" t="s">
        <v>109</v>
      </c>
      <c r="C83" s="110" t="s">
        <v>221</v>
      </c>
      <c r="D83" s="111">
        <v>20000</v>
      </c>
      <c r="E83" s="112">
        <v>20000</v>
      </c>
      <c r="F83" s="113" t="str">
        <f t="shared" si="2"/>
        <v>-</v>
      </c>
    </row>
    <row r="84" spans="1:6" ht="30.75" x14ac:dyDescent="0.25">
      <c r="A84" s="88" t="s">
        <v>222</v>
      </c>
      <c r="B84" s="93" t="s">
        <v>109</v>
      </c>
      <c r="C84" s="110" t="s">
        <v>223</v>
      </c>
      <c r="D84" s="111">
        <v>20000</v>
      </c>
      <c r="E84" s="112">
        <v>20000</v>
      </c>
      <c r="F84" s="113" t="str">
        <f t="shared" si="2"/>
        <v>-</v>
      </c>
    </row>
    <row r="85" spans="1:6" ht="135" x14ac:dyDescent="0.25">
      <c r="A85" s="116" t="s">
        <v>224</v>
      </c>
      <c r="B85" s="93" t="s">
        <v>109</v>
      </c>
      <c r="C85" s="110" t="s">
        <v>225</v>
      </c>
      <c r="D85" s="111">
        <v>2800</v>
      </c>
      <c r="E85" s="112" t="s">
        <v>42</v>
      </c>
      <c r="F85" s="113">
        <f t="shared" si="2"/>
        <v>2800</v>
      </c>
    </row>
    <row r="86" spans="1:6" ht="45" x14ac:dyDescent="0.25">
      <c r="A86" s="88" t="s">
        <v>135</v>
      </c>
      <c r="B86" s="93" t="s">
        <v>109</v>
      </c>
      <c r="C86" s="110" t="s">
        <v>226</v>
      </c>
      <c r="D86" s="111">
        <v>2800</v>
      </c>
      <c r="E86" s="112" t="s">
        <v>42</v>
      </c>
      <c r="F86" s="113">
        <f t="shared" si="2"/>
        <v>2800</v>
      </c>
    </row>
    <row r="87" spans="1:6" ht="45" x14ac:dyDescent="0.25">
      <c r="A87" s="88" t="s">
        <v>137</v>
      </c>
      <c r="B87" s="93" t="s">
        <v>109</v>
      </c>
      <c r="C87" s="110" t="s">
        <v>227</v>
      </c>
      <c r="D87" s="111">
        <v>2800</v>
      </c>
      <c r="E87" s="112" t="s">
        <v>42</v>
      </c>
      <c r="F87" s="113">
        <f t="shared" si="2"/>
        <v>2800</v>
      </c>
    </row>
    <row r="88" spans="1:6" ht="30.75" x14ac:dyDescent="0.25">
      <c r="A88" s="88" t="s">
        <v>139</v>
      </c>
      <c r="B88" s="93" t="s">
        <v>109</v>
      </c>
      <c r="C88" s="110" t="s">
        <v>228</v>
      </c>
      <c r="D88" s="111">
        <v>2800</v>
      </c>
      <c r="E88" s="112" t="s">
        <v>42</v>
      </c>
      <c r="F88" s="113">
        <f t="shared" si="2"/>
        <v>2800</v>
      </c>
    </row>
    <row r="89" spans="1:6" ht="120" x14ac:dyDescent="0.25">
      <c r="A89" s="116" t="s">
        <v>229</v>
      </c>
      <c r="B89" s="93" t="s">
        <v>109</v>
      </c>
      <c r="C89" s="110" t="s">
        <v>230</v>
      </c>
      <c r="D89" s="111">
        <v>105000</v>
      </c>
      <c r="E89" s="112" t="s">
        <v>42</v>
      </c>
      <c r="F89" s="113">
        <f t="shared" si="2"/>
        <v>105000</v>
      </c>
    </row>
    <row r="90" spans="1:6" ht="45" x14ac:dyDescent="0.25">
      <c r="A90" s="88" t="s">
        <v>135</v>
      </c>
      <c r="B90" s="93" t="s">
        <v>109</v>
      </c>
      <c r="C90" s="110" t="s">
        <v>231</v>
      </c>
      <c r="D90" s="111">
        <v>105000</v>
      </c>
      <c r="E90" s="112" t="s">
        <v>42</v>
      </c>
      <c r="F90" s="113">
        <f t="shared" si="2"/>
        <v>105000</v>
      </c>
    </row>
    <row r="91" spans="1:6" ht="45" x14ac:dyDescent="0.25">
      <c r="A91" s="88" t="s">
        <v>137</v>
      </c>
      <c r="B91" s="93" t="s">
        <v>109</v>
      </c>
      <c r="C91" s="110" t="s">
        <v>232</v>
      </c>
      <c r="D91" s="111">
        <v>105000</v>
      </c>
      <c r="E91" s="112" t="s">
        <v>42</v>
      </c>
      <c r="F91" s="113">
        <f t="shared" si="2"/>
        <v>105000</v>
      </c>
    </row>
    <row r="92" spans="1:6" ht="30.75" x14ac:dyDescent="0.25">
      <c r="A92" s="88" t="s">
        <v>139</v>
      </c>
      <c r="B92" s="93" t="s">
        <v>109</v>
      </c>
      <c r="C92" s="110" t="s">
        <v>233</v>
      </c>
      <c r="D92" s="111">
        <v>100000</v>
      </c>
      <c r="E92" s="112" t="s">
        <v>42</v>
      </c>
      <c r="F92" s="113">
        <f t="shared" si="2"/>
        <v>100000</v>
      </c>
    </row>
    <row r="93" spans="1:6" ht="30.75" x14ac:dyDescent="0.25">
      <c r="A93" s="88" t="s">
        <v>141</v>
      </c>
      <c r="B93" s="93" t="s">
        <v>109</v>
      </c>
      <c r="C93" s="110" t="s">
        <v>234</v>
      </c>
      <c r="D93" s="111">
        <v>5000</v>
      </c>
      <c r="E93" s="112" t="s">
        <v>42</v>
      </c>
      <c r="F93" s="113">
        <f t="shared" si="2"/>
        <v>5000</v>
      </c>
    </row>
    <row r="94" spans="1:6" ht="31.5" x14ac:dyDescent="0.25">
      <c r="A94" s="114" t="s">
        <v>235</v>
      </c>
      <c r="B94" s="92" t="s">
        <v>109</v>
      </c>
      <c r="C94" s="101" t="s">
        <v>236</v>
      </c>
      <c r="D94" s="102">
        <v>141000</v>
      </c>
      <c r="E94" s="103">
        <v>65049.75</v>
      </c>
      <c r="F94" s="104">
        <f t="shared" si="2"/>
        <v>75950.25</v>
      </c>
    </row>
    <row r="95" spans="1:6" ht="31.5" x14ac:dyDescent="0.25">
      <c r="A95" s="114" t="s">
        <v>237</v>
      </c>
      <c r="B95" s="92" t="s">
        <v>109</v>
      </c>
      <c r="C95" s="101" t="s">
        <v>238</v>
      </c>
      <c r="D95" s="102">
        <v>141000</v>
      </c>
      <c r="E95" s="103">
        <v>65049.75</v>
      </c>
      <c r="F95" s="104">
        <f t="shared" si="2"/>
        <v>75950.25</v>
      </c>
    </row>
    <row r="96" spans="1:6" ht="45" x14ac:dyDescent="0.25">
      <c r="A96" s="88" t="s">
        <v>152</v>
      </c>
      <c r="B96" s="93" t="s">
        <v>109</v>
      </c>
      <c r="C96" s="110" t="s">
        <v>239</v>
      </c>
      <c r="D96" s="111">
        <v>141000</v>
      </c>
      <c r="E96" s="112">
        <v>65049.75</v>
      </c>
      <c r="F96" s="113">
        <f t="shared" si="2"/>
        <v>75950.25</v>
      </c>
    </row>
    <row r="97" spans="1:6" ht="30.75" x14ac:dyDescent="0.25">
      <c r="A97" s="88" t="s">
        <v>154</v>
      </c>
      <c r="B97" s="93" t="s">
        <v>109</v>
      </c>
      <c r="C97" s="110" t="s">
        <v>240</v>
      </c>
      <c r="D97" s="111">
        <v>141000</v>
      </c>
      <c r="E97" s="112">
        <v>65049.75</v>
      </c>
      <c r="F97" s="113">
        <f t="shared" si="2"/>
        <v>75950.25</v>
      </c>
    </row>
    <row r="98" spans="1:6" ht="135" x14ac:dyDescent="0.25">
      <c r="A98" s="116" t="s">
        <v>241</v>
      </c>
      <c r="B98" s="93" t="s">
        <v>109</v>
      </c>
      <c r="C98" s="110" t="s">
        <v>242</v>
      </c>
      <c r="D98" s="111">
        <v>141000</v>
      </c>
      <c r="E98" s="112">
        <v>65049.75</v>
      </c>
      <c r="F98" s="113">
        <f t="shared" si="2"/>
        <v>75950.25</v>
      </c>
    </row>
    <row r="99" spans="1:6" ht="90" x14ac:dyDescent="0.25">
      <c r="A99" s="88" t="s">
        <v>123</v>
      </c>
      <c r="B99" s="93" t="s">
        <v>109</v>
      </c>
      <c r="C99" s="110" t="s">
        <v>243</v>
      </c>
      <c r="D99" s="111">
        <v>133100</v>
      </c>
      <c r="E99" s="112">
        <v>65049.75</v>
      </c>
      <c r="F99" s="113">
        <f t="shared" si="2"/>
        <v>68050.25</v>
      </c>
    </row>
    <row r="100" spans="1:6" ht="45" x14ac:dyDescent="0.25">
      <c r="A100" s="88" t="s">
        <v>125</v>
      </c>
      <c r="B100" s="93" t="s">
        <v>109</v>
      </c>
      <c r="C100" s="110" t="s">
        <v>244</v>
      </c>
      <c r="D100" s="111">
        <v>133100</v>
      </c>
      <c r="E100" s="112">
        <v>65049.75</v>
      </c>
      <c r="F100" s="113">
        <f t="shared" si="2"/>
        <v>68050.25</v>
      </c>
    </row>
    <row r="101" spans="1:6" ht="30.75" x14ac:dyDescent="0.25">
      <c r="A101" s="88" t="s">
        <v>127</v>
      </c>
      <c r="B101" s="93" t="s">
        <v>109</v>
      </c>
      <c r="C101" s="110" t="s">
        <v>245</v>
      </c>
      <c r="D101" s="111">
        <v>102200</v>
      </c>
      <c r="E101" s="112">
        <v>51219.39</v>
      </c>
      <c r="F101" s="113">
        <f t="shared" si="2"/>
        <v>50980.61</v>
      </c>
    </row>
    <row r="102" spans="1:6" ht="75" x14ac:dyDescent="0.25">
      <c r="A102" s="88" t="s">
        <v>131</v>
      </c>
      <c r="B102" s="93" t="s">
        <v>109</v>
      </c>
      <c r="C102" s="110" t="s">
        <v>246</v>
      </c>
      <c r="D102" s="111">
        <v>30900</v>
      </c>
      <c r="E102" s="112">
        <v>13830.36</v>
      </c>
      <c r="F102" s="113">
        <f t="shared" si="2"/>
        <v>17069.64</v>
      </c>
    </row>
    <row r="103" spans="1:6" ht="45" x14ac:dyDescent="0.25">
      <c r="A103" s="88" t="s">
        <v>135</v>
      </c>
      <c r="B103" s="93" t="s">
        <v>109</v>
      </c>
      <c r="C103" s="110" t="s">
        <v>247</v>
      </c>
      <c r="D103" s="111">
        <v>7900</v>
      </c>
      <c r="E103" s="112" t="s">
        <v>42</v>
      </c>
      <c r="F103" s="113">
        <f t="shared" si="2"/>
        <v>7900</v>
      </c>
    </row>
    <row r="104" spans="1:6" ht="45" x14ac:dyDescent="0.25">
      <c r="A104" s="88" t="s">
        <v>137</v>
      </c>
      <c r="B104" s="93" t="s">
        <v>109</v>
      </c>
      <c r="C104" s="110" t="s">
        <v>248</v>
      </c>
      <c r="D104" s="111">
        <v>7900</v>
      </c>
      <c r="E104" s="112" t="s">
        <v>42</v>
      </c>
      <c r="F104" s="113">
        <f t="shared" si="2"/>
        <v>7900</v>
      </c>
    </row>
    <row r="105" spans="1:6" ht="30.75" x14ac:dyDescent="0.25">
      <c r="A105" s="88" t="s">
        <v>139</v>
      </c>
      <c r="B105" s="93" t="s">
        <v>109</v>
      </c>
      <c r="C105" s="110" t="s">
        <v>249</v>
      </c>
      <c r="D105" s="111">
        <v>7900</v>
      </c>
      <c r="E105" s="112" t="s">
        <v>42</v>
      </c>
      <c r="F105" s="113">
        <f t="shared" si="2"/>
        <v>7900</v>
      </c>
    </row>
    <row r="106" spans="1:6" ht="47.25" x14ac:dyDescent="0.25">
      <c r="A106" s="114" t="s">
        <v>250</v>
      </c>
      <c r="B106" s="92" t="s">
        <v>109</v>
      </c>
      <c r="C106" s="101" t="s">
        <v>251</v>
      </c>
      <c r="D106" s="102">
        <v>35000</v>
      </c>
      <c r="E106" s="103">
        <v>30000</v>
      </c>
      <c r="F106" s="104">
        <f t="shared" si="2"/>
        <v>5000</v>
      </c>
    </row>
    <row r="107" spans="1:6" ht="63" x14ac:dyDescent="0.25">
      <c r="A107" s="114" t="s">
        <v>252</v>
      </c>
      <c r="B107" s="92" t="s">
        <v>109</v>
      </c>
      <c r="C107" s="101" t="s">
        <v>253</v>
      </c>
      <c r="D107" s="102">
        <v>35000</v>
      </c>
      <c r="E107" s="103">
        <v>30000</v>
      </c>
      <c r="F107" s="104">
        <f t="shared" si="2"/>
        <v>5000</v>
      </c>
    </row>
    <row r="108" spans="1:6" ht="90" x14ac:dyDescent="0.25">
      <c r="A108" s="88" t="s">
        <v>207</v>
      </c>
      <c r="B108" s="93" t="s">
        <v>109</v>
      </c>
      <c r="C108" s="110" t="s">
        <v>254</v>
      </c>
      <c r="D108" s="111">
        <v>35000</v>
      </c>
      <c r="E108" s="112">
        <v>30000</v>
      </c>
      <c r="F108" s="113">
        <f t="shared" si="2"/>
        <v>5000</v>
      </c>
    </row>
    <row r="109" spans="1:6" ht="30.75" x14ac:dyDescent="0.25">
      <c r="A109" s="88" t="s">
        <v>255</v>
      </c>
      <c r="B109" s="93" t="s">
        <v>109</v>
      </c>
      <c r="C109" s="110" t="s">
        <v>256</v>
      </c>
      <c r="D109" s="111">
        <v>30000</v>
      </c>
      <c r="E109" s="112">
        <v>30000</v>
      </c>
      <c r="F109" s="113" t="str">
        <f t="shared" si="2"/>
        <v>-</v>
      </c>
    </row>
    <row r="110" spans="1:6" ht="150" x14ac:dyDescent="0.25">
      <c r="A110" s="116" t="s">
        <v>257</v>
      </c>
      <c r="B110" s="93" t="s">
        <v>109</v>
      </c>
      <c r="C110" s="110" t="s">
        <v>258</v>
      </c>
      <c r="D110" s="111">
        <v>30000</v>
      </c>
      <c r="E110" s="112">
        <v>30000</v>
      </c>
      <c r="F110" s="113" t="str">
        <f t="shared" si="2"/>
        <v>-</v>
      </c>
    </row>
    <row r="111" spans="1:6" ht="45" x14ac:dyDescent="0.25">
      <c r="A111" s="88" t="s">
        <v>135</v>
      </c>
      <c r="B111" s="93" t="s">
        <v>109</v>
      </c>
      <c r="C111" s="110" t="s">
        <v>259</v>
      </c>
      <c r="D111" s="111">
        <v>30000</v>
      </c>
      <c r="E111" s="112">
        <v>30000</v>
      </c>
      <c r="F111" s="113" t="str">
        <f t="shared" ref="F111:F142" si="3">IF(OR(D111="-",IF(E111="-",0,E111)&gt;=IF(D111="-",0,D111)),"-",IF(D111="-",0,D111)-IF(E111="-",0,E111))</f>
        <v>-</v>
      </c>
    </row>
    <row r="112" spans="1:6" ht="45" x14ac:dyDescent="0.25">
      <c r="A112" s="88" t="s">
        <v>137</v>
      </c>
      <c r="B112" s="93" t="s">
        <v>109</v>
      </c>
      <c r="C112" s="110" t="s">
        <v>260</v>
      </c>
      <c r="D112" s="111">
        <v>30000</v>
      </c>
      <c r="E112" s="112">
        <v>30000</v>
      </c>
      <c r="F112" s="113" t="str">
        <f t="shared" si="3"/>
        <v>-</v>
      </c>
    </row>
    <row r="113" spans="1:6" ht="30.75" x14ac:dyDescent="0.25">
      <c r="A113" s="88" t="s">
        <v>139</v>
      </c>
      <c r="B113" s="93" t="s">
        <v>109</v>
      </c>
      <c r="C113" s="110" t="s">
        <v>261</v>
      </c>
      <c r="D113" s="111">
        <v>30000</v>
      </c>
      <c r="E113" s="112">
        <v>30000</v>
      </c>
      <c r="F113" s="113" t="str">
        <f t="shared" si="3"/>
        <v>-</v>
      </c>
    </row>
    <row r="114" spans="1:6" ht="30.75" x14ac:dyDescent="0.25">
      <c r="A114" s="88" t="s">
        <v>262</v>
      </c>
      <c r="B114" s="93" t="s">
        <v>109</v>
      </c>
      <c r="C114" s="110" t="s">
        <v>263</v>
      </c>
      <c r="D114" s="111">
        <v>5000</v>
      </c>
      <c r="E114" s="112" t="s">
        <v>42</v>
      </c>
      <c r="F114" s="113">
        <f t="shared" si="3"/>
        <v>5000</v>
      </c>
    </row>
    <row r="115" spans="1:6" ht="135" x14ac:dyDescent="0.25">
      <c r="A115" s="116" t="s">
        <v>264</v>
      </c>
      <c r="B115" s="93" t="s">
        <v>109</v>
      </c>
      <c r="C115" s="110" t="s">
        <v>265</v>
      </c>
      <c r="D115" s="111">
        <v>5000</v>
      </c>
      <c r="E115" s="112" t="s">
        <v>42</v>
      </c>
      <c r="F115" s="113">
        <f t="shared" si="3"/>
        <v>5000</v>
      </c>
    </row>
    <row r="116" spans="1:6" ht="45" x14ac:dyDescent="0.25">
      <c r="A116" s="88" t="s">
        <v>135</v>
      </c>
      <c r="B116" s="93" t="s">
        <v>109</v>
      </c>
      <c r="C116" s="110" t="s">
        <v>266</v>
      </c>
      <c r="D116" s="111">
        <v>5000</v>
      </c>
      <c r="E116" s="112" t="s">
        <v>42</v>
      </c>
      <c r="F116" s="113">
        <f t="shared" si="3"/>
        <v>5000</v>
      </c>
    </row>
    <row r="117" spans="1:6" ht="45" x14ac:dyDescent="0.25">
      <c r="A117" s="88" t="s">
        <v>137</v>
      </c>
      <c r="B117" s="93" t="s">
        <v>109</v>
      </c>
      <c r="C117" s="110" t="s">
        <v>267</v>
      </c>
      <c r="D117" s="111">
        <v>5000</v>
      </c>
      <c r="E117" s="112" t="s">
        <v>42</v>
      </c>
      <c r="F117" s="113">
        <f t="shared" si="3"/>
        <v>5000</v>
      </c>
    </row>
    <row r="118" spans="1:6" ht="30.75" x14ac:dyDescent="0.25">
      <c r="A118" s="88" t="s">
        <v>139</v>
      </c>
      <c r="B118" s="93" t="s">
        <v>109</v>
      </c>
      <c r="C118" s="110" t="s">
        <v>268</v>
      </c>
      <c r="D118" s="111">
        <v>5000</v>
      </c>
      <c r="E118" s="112" t="s">
        <v>42</v>
      </c>
      <c r="F118" s="113">
        <f t="shared" si="3"/>
        <v>5000</v>
      </c>
    </row>
    <row r="119" spans="1:6" ht="31.5" x14ac:dyDescent="0.25">
      <c r="A119" s="114" t="s">
        <v>269</v>
      </c>
      <c r="B119" s="92" t="s">
        <v>109</v>
      </c>
      <c r="C119" s="101" t="s">
        <v>270</v>
      </c>
      <c r="D119" s="102">
        <v>1310800</v>
      </c>
      <c r="E119" s="103">
        <v>695193.94</v>
      </c>
      <c r="F119" s="104">
        <f t="shared" si="3"/>
        <v>615606.06000000006</v>
      </c>
    </row>
    <row r="120" spans="1:6" ht="31.5" x14ac:dyDescent="0.25">
      <c r="A120" s="114" t="s">
        <v>271</v>
      </c>
      <c r="B120" s="92" t="s">
        <v>109</v>
      </c>
      <c r="C120" s="101" t="s">
        <v>272</v>
      </c>
      <c r="D120" s="102">
        <v>1293600</v>
      </c>
      <c r="E120" s="103">
        <v>695193.94</v>
      </c>
      <c r="F120" s="104">
        <f t="shared" si="3"/>
        <v>598406.06000000006</v>
      </c>
    </row>
    <row r="121" spans="1:6" ht="45" x14ac:dyDescent="0.25">
      <c r="A121" s="88" t="s">
        <v>273</v>
      </c>
      <c r="B121" s="93" t="s">
        <v>109</v>
      </c>
      <c r="C121" s="110" t="s">
        <v>274</v>
      </c>
      <c r="D121" s="111">
        <v>1293600</v>
      </c>
      <c r="E121" s="112">
        <v>695193.94</v>
      </c>
      <c r="F121" s="113">
        <f t="shared" si="3"/>
        <v>598406.06000000006</v>
      </c>
    </row>
    <row r="122" spans="1:6" ht="45" x14ac:dyDescent="0.25">
      <c r="A122" s="88" t="s">
        <v>275</v>
      </c>
      <c r="B122" s="93" t="s">
        <v>109</v>
      </c>
      <c r="C122" s="110" t="s">
        <v>276</v>
      </c>
      <c r="D122" s="111">
        <v>1196600</v>
      </c>
      <c r="E122" s="112">
        <v>599238.25</v>
      </c>
      <c r="F122" s="113">
        <f t="shared" si="3"/>
        <v>597361.75</v>
      </c>
    </row>
    <row r="123" spans="1:6" ht="150" x14ac:dyDescent="0.25">
      <c r="A123" s="116" t="s">
        <v>277</v>
      </c>
      <c r="B123" s="93" t="s">
        <v>109</v>
      </c>
      <c r="C123" s="110" t="s">
        <v>278</v>
      </c>
      <c r="D123" s="111">
        <v>1196600</v>
      </c>
      <c r="E123" s="112">
        <v>599238.25</v>
      </c>
      <c r="F123" s="113">
        <f t="shared" si="3"/>
        <v>597361.75</v>
      </c>
    </row>
    <row r="124" spans="1:6" ht="45" x14ac:dyDescent="0.25">
      <c r="A124" s="88" t="s">
        <v>135</v>
      </c>
      <c r="B124" s="93" t="s">
        <v>109</v>
      </c>
      <c r="C124" s="110" t="s">
        <v>279</v>
      </c>
      <c r="D124" s="111">
        <v>1196600</v>
      </c>
      <c r="E124" s="112">
        <v>599238.25</v>
      </c>
      <c r="F124" s="113">
        <f t="shared" si="3"/>
        <v>597361.75</v>
      </c>
    </row>
    <row r="125" spans="1:6" ht="45" x14ac:dyDescent="0.25">
      <c r="A125" s="88" t="s">
        <v>137</v>
      </c>
      <c r="B125" s="93" t="s">
        <v>109</v>
      </c>
      <c r="C125" s="110" t="s">
        <v>280</v>
      </c>
      <c r="D125" s="111">
        <v>1196600</v>
      </c>
      <c r="E125" s="112">
        <v>599238.25</v>
      </c>
      <c r="F125" s="113">
        <f t="shared" si="3"/>
        <v>597361.75</v>
      </c>
    </row>
    <row r="126" spans="1:6" ht="30.75" x14ac:dyDescent="0.25">
      <c r="A126" s="88" t="s">
        <v>139</v>
      </c>
      <c r="B126" s="93" t="s">
        <v>109</v>
      </c>
      <c r="C126" s="110" t="s">
        <v>281</v>
      </c>
      <c r="D126" s="111">
        <v>1196600</v>
      </c>
      <c r="E126" s="112">
        <v>599238.25</v>
      </c>
      <c r="F126" s="113">
        <f t="shared" si="3"/>
        <v>597361.75</v>
      </c>
    </row>
    <row r="127" spans="1:6" ht="60" x14ac:dyDescent="0.25">
      <c r="A127" s="88" t="s">
        <v>282</v>
      </c>
      <c r="B127" s="93" t="s">
        <v>109</v>
      </c>
      <c r="C127" s="110" t="s">
        <v>283</v>
      </c>
      <c r="D127" s="111">
        <v>97000</v>
      </c>
      <c r="E127" s="112">
        <v>95955.69</v>
      </c>
      <c r="F127" s="113">
        <f t="shared" si="3"/>
        <v>1044.3099999999977</v>
      </c>
    </row>
    <row r="128" spans="1:6" ht="120" x14ac:dyDescent="0.25">
      <c r="A128" s="88" t="s">
        <v>284</v>
      </c>
      <c r="B128" s="93" t="s">
        <v>109</v>
      </c>
      <c r="C128" s="110" t="s">
        <v>285</v>
      </c>
      <c r="D128" s="111">
        <v>97000</v>
      </c>
      <c r="E128" s="112">
        <v>95955.69</v>
      </c>
      <c r="F128" s="113">
        <f t="shared" si="3"/>
        <v>1044.3099999999977</v>
      </c>
    </row>
    <row r="129" spans="1:6" ht="45" x14ac:dyDescent="0.25">
      <c r="A129" s="88" t="s">
        <v>135</v>
      </c>
      <c r="B129" s="93" t="s">
        <v>109</v>
      </c>
      <c r="C129" s="110" t="s">
        <v>286</v>
      </c>
      <c r="D129" s="111">
        <v>97000</v>
      </c>
      <c r="E129" s="112">
        <v>95955.69</v>
      </c>
      <c r="F129" s="113">
        <f t="shared" si="3"/>
        <v>1044.3099999999977</v>
      </c>
    </row>
    <row r="130" spans="1:6" ht="45" x14ac:dyDescent="0.25">
      <c r="A130" s="88" t="s">
        <v>137</v>
      </c>
      <c r="B130" s="93" t="s">
        <v>109</v>
      </c>
      <c r="C130" s="110" t="s">
        <v>287</v>
      </c>
      <c r="D130" s="111">
        <v>97000</v>
      </c>
      <c r="E130" s="112">
        <v>95955.69</v>
      </c>
      <c r="F130" s="113">
        <f t="shared" si="3"/>
        <v>1044.3099999999977</v>
      </c>
    </row>
    <row r="131" spans="1:6" ht="30.75" x14ac:dyDescent="0.25">
      <c r="A131" s="88" t="s">
        <v>139</v>
      </c>
      <c r="B131" s="93" t="s">
        <v>109</v>
      </c>
      <c r="C131" s="110" t="s">
        <v>288</v>
      </c>
      <c r="D131" s="111">
        <v>97000</v>
      </c>
      <c r="E131" s="112">
        <v>95955.69</v>
      </c>
      <c r="F131" s="113">
        <f t="shared" si="3"/>
        <v>1044.3099999999977</v>
      </c>
    </row>
    <row r="132" spans="1:6" ht="18.75" customHeight="1" x14ac:dyDescent="0.25">
      <c r="A132" s="114" t="s">
        <v>289</v>
      </c>
      <c r="B132" s="92" t="s">
        <v>109</v>
      </c>
      <c r="C132" s="101" t="s">
        <v>290</v>
      </c>
      <c r="D132" s="102">
        <v>17200</v>
      </c>
      <c r="E132" s="103" t="s">
        <v>42</v>
      </c>
      <c r="F132" s="104">
        <f t="shared" si="3"/>
        <v>17200</v>
      </c>
    </row>
    <row r="133" spans="1:6" ht="45" x14ac:dyDescent="0.25">
      <c r="A133" s="88" t="s">
        <v>152</v>
      </c>
      <c r="B133" s="93" t="s">
        <v>109</v>
      </c>
      <c r="C133" s="110" t="s">
        <v>291</v>
      </c>
      <c r="D133" s="111">
        <v>17200</v>
      </c>
      <c r="E133" s="112" t="s">
        <v>42</v>
      </c>
      <c r="F133" s="113">
        <f t="shared" si="3"/>
        <v>17200</v>
      </c>
    </row>
    <row r="134" spans="1:6" ht="30.75" x14ac:dyDescent="0.25">
      <c r="A134" s="88" t="s">
        <v>154</v>
      </c>
      <c r="B134" s="93" t="s">
        <v>109</v>
      </c>
      <c r="C134" s="110" t="s">
        <v>292</v>
      </c>
      <c r="D134" s="111">
        <v>17200</v>
      </c>
      <c r="E134" s="112" t="s">
        <v>42</v>
      </c>
      <c r="F134" s="113">
        <f t="shared" si="3"/>
        <v>17200</v>
      </c>
    </row>
    <row r="135" spans="1:6" ht="135" x14ac:dyDescent="0.25">
      <c r="A135" s="116" t="s">
        <v>293</v>
      </c>
      <c r="B135" s="93" t="s">
        <v>109</v>
      </c>
      <c r="C135" s="110" t="s">
        <v>294</v>
      </c>
      <c r="D135" s="111">
        <v>17200</v>
      </c>
      <c r="E135" s="112" t="s">
        <v>42</v>
      </c>
      <c r="F135" s="113">
        <f t="shared" si="3"/>
        <v>17200</v>
      </c>
    </row>
    <row r="136" spans="1:6" ht="45" x14ac:dyDescent="0.25">
      <c r="A136" s="88" t="s">
        <v>135</v>
      </c>
      <c r="B136" s="93" t="s">
        <v>109</v>
      </c>
      <c r="C136" s="110" t="s">
        <v>295</v>
      </c>
      <c r="D136" s="111">
        <v>17200</v>
      </c>
      <c r="E136" s="112" t="s">
        <v>42</v>
      </c>
      <c r="F136" s="113">
        <f t="shared" si="3"/>
        <v>17200</v>
      </c>
    </row>
    <row r="137" spans="1:6" ht="45" x14ac:dyDescent="0.25">
      <c r="A137" s="88" t="s">
        <v>137</v>
      </c>
      <c r="B137" s="93" t="s">
        <v>109</v>
      </c>
      <c r="C137" s="110" t="s">
        <v>296</v>
      </c>
      <c r="D137" s="111">
        <v>17200</v>
      </c>
      <c r="E137" s="112" t="s">
        <v>42</v>
      </c>
      <c r="F137" s="113">
        <f t="shared" si="3"/>
        <v>17200</v>
      </c>
    </row>
    <row r="138" spans="1:6" ht="30.75" x14ac:dyDescent="0.25">
      <c r="A138" s="88" t="s">
        <v>139</v>
      </c>
      <c r="B138" s="93" t="s">
        <v>109</v>
      </c>
      <c r="C138" s="110" t="s">
        <v>297</v>
      </c>
      <c r="D138" s="111">
        <v>17200</v>
      </c>
      <c r="E138" s="112" t="s">
        <v>42</v>
      </c>
      <c r="F138" s="113">
        <f t="shared" si="3"/>
        <v>17200</v>
      </c>
    </row>
    <row r="139" spans="1:6" ht="31.5" x14ac:dyDescent="0.25">
      <c r="A139" s="114" t="s">
        <v>298</v>
      </c>
      <c r="B139" s="92" t="s">
        <v>109</v>
      </c>
      <c r="C139" s="101" t="s">
        <v>299</v>
      </c>
      <c r="D139" s="102">
        <v>5705900</v>
      </c>
      <c r="E139" s="103">
        <v>3444553.19</v>
      </c>
      <c r="F139" s="104">
        <f t="shared" si="3"/>
        <v>2261346.81</v>
      </c>
    </row>
    <row r="140" spans="1:6" ht="31.5" x14ac:dyDescent="0.25">
      <c r="A140" s="114" t="s">
        <v>300</v>
      </c>
      <c r="B140" s="92" t="s">
        <v>109</v>
      </c>
      <c r="C140" s="101" t="s">
        <v>301</v>
      </c>
      <c r="D140" s="102">
        <v>21200</v>
      </c>
      <c r="E140" s="103">
        <v>10577.34</v>
      </c>
      <c r="F140" s="104">
        <f t="shared" si="3"/>
        <v>10622.66</v>
      </c>
    </row>
    <row r="141" spans="1:6" ht="60" x14ac:dyDescent="0.25">
      <c r="A141" s="88" t="s">
        <v>302</v>
      </c>
      <c r="B141" s="93" t="s">
        <v>109</v>
      </c>
      <c r="C141" s="110" t="s">
        <v>303</v>
      </c>
      <c r="D141" s="111">
        <v>21200</v>
      </c>
      <c r="E141" s="112">
        <v>10577.34</v>
      </c>
      <c r="F141" s="113">
        <f t="shared" si="3"/>
        <v>10622.66</v>
      </c>
    </row>
    <row r="142" spans="1:6" ht="45" x14ac:dyDescent="0.25">
      <c r="A142" s="88" t="s">
        <v>304</v>
      </c>
      <c r="B142" s="93" t="s">
        <v>109</v>
      </c>
      <c r="C142" s="110" t="s">
        <v>305</v>
      </c>
      <c r="D142" s="111">
        <v>21200</v>
      </c>
      <c r="E142" s="112">
        <v>10577.34</v>
      </c>
      <c r="F142" s="113">
        <f t="shared" si="3"/>
        <v>10622.66</v>
      </c>
    </row>
    <row r="143" spans="1:6" ht="180" x14ac:dyDescent="0.25">
      <c r="A143" s="116" t="s">
        <v>306</v>
      </c>
      <c r="B143" s="93" t="s">
        <v>109</v>
      </c>
      <c r="C143" s="110" t="s">
        <v>307</v>
      </c>
      <c r="D143" s="111">
        <v>21200</v>
      </c>
      <c r="E143" s="112">
        <v>10577.34</v>
      </c>
      <c r="F143" s="113">
        <f t="shared" ref="F143:F174" si="4">IF(OR(D143="-",IF(E143="-",0,E143)&gt;=IF(D143="-",0,D143)),"-",IF(D143="-",0,D143)-IF(E143="-",0,E143))</f>
        <v>10622.66</v>
      </c>
    </row>
    <row r="144" spans="1:6" ht="45" x14ac:dyDescent="0.25">
      <c r="A144" s="88" t="s">
        <v>135</v>
      </c>
      <c r="B144" s="93" t="s">
        <v>109</v>
      </c>
      <c r="C144" s="110" t="s">
        <v>308</v>
      </c>
      <c r="D144" s="111">
        <v>21200</v>
      </c>
      <c r="E144" s="112">
        <v>10577.34</v>
      </c>
      <c r="F144" s="113">
        <f t="shared" si="4"/>
        <v>10622.66</v>
      </c>
    </row>
    <row r="145" spans="1:6" ht="45" x14ac:dyDescent="0.25">
      <c r="A145" s="88" t="s">
        <v>137</v>
      </c>
      <c r="B145" s="93" t="s">
        <v>109</v>
      </c>
      <c r="C145" s="110" t="s">
        <v>309</v>
      </c>
      <c r="D145" s="111">
        <v>21200</v>
      </c>
      <c r="E145" s="112">
        <v>10577.34</v>
      </c>
      <c r="F145" s="113">
        <f t="shared" si="4"/>
        <v>10622.66</v>
      </c>
    </row>
    <row r="146" spans="1:6" ht="30.75" x14ac:dyDescent="0.25">
      <c r="A146" s="88" t="s">
        <v>139</v>
      </c>
      <c r="B146" s="93" t="s">
        <v>109</v>
      </c>
      <c r="C146" s="110" t="s">
        <v>310</v>
      </c>
      <c r="D146" s="111">
        <v>21200</v>
      </c>
      <c r="E146" s="112">
        <v>10577.34</v>
      </c>
      <c r="F146" s="113">
        <f t="shared" si="4"/>
        <v>10622.66</v>
      </c>
    </row>
    <row r="147" spans="1:6" ht="31.5" x14ac:dyDescent="0.25">
      <c r="A147" s="114" t="s">
        <v>311</v>
      </c>
      <c r="B147" s="92" t="s">
        <v>109</v>
      </c>
      <c r="C147" s="101" t="s">
        <v>312</v>
      </c>
      <c r="D147" s="102">
        <v>455600</v>
      </c>
      <c r="E147" s="103">
        <v>253846.59</v>
      </c>
      <c r="F147" s="104">
        <f t="shared" si="4"/>
        <v>201753.41</v>
      </c>
    </row>
    <row r="148" spans="1:6" ht="60" x14ac:dyDescent="0.25">
      <c r="A148" s="88" t="s">
        <v>302</v>
      </c>
      <c r="B148" s="93" t="s">
        <v>109</v>
      </c>
      <c r="C148" s="110" t="s">
        <v>313</v>
      </c>
      <c r="D148" s="111">
        <v>455600</v>
      </c>
      <c r="E148" s="112">
        <v>253846.59</v>
      </c>
      <c r="F148" s="113">
        <f t="shared" si="4"/>
        <v>201753.41</v>
      </c>
    </row>
    <row r="149" spans="1:6" ht="45" x14ac:dyDescent="0.25">
      <c r="A149" s="88" t="s">
        <v>304</v>
      </c>
      <c r="B149" s="93" t="s">
        <v>109</v>
      </c>
      <c r="C149" s="110" t="s">
        <v>314</v>
      </c>
      <c r="D149" s="111">
        <v>455600</v>
      </c>
      <c r="E149" s="112">
        <v>253846.59</v>
      </c>
      <c r="F149" s="113">
        <f t="shared" si="4"/>
        <v>201753.41</v>
      </c>
    </row>
    <row r="150" spans="1:6" ht="135" x14ac:dyDescent="0.25">
      <c r="A150" s="116" t="s">
        <v>315</v>
      </c>
      <c r="B150" s="93" t="s">
        <v>109</v>
      </c>
      <c r="C150" s="110" t="s">
        <v>316</v>
      </c>
      <c r="D150" s="111">
        <v>455600</v>
      </c>
      <c r="E150" s="112">
        <v>253846.59</v>
      </c>
      <c r="F150" s="113">
        <f t="shared" si="4"/>
        <v>201753.41</v>
      </c>
    </row>
    <row r="151" spans="1:6" ht="45" x14ac:dyDescent="0.25">
      <c r="A151" s="88" t="s">
        <v>135</v>
      </c>
      <c r="B151" s="93" t="s">
        <v>109</v>
      </c>
      <c r="C151" s="110" t="s">
        <v>317</v>
      </c>
      <c r="D151" s="111">
        <v>455600</v>
      </c>
      <c r="E151" s="112">
        <v>253846.59</v>
      </c>
      <c r="F151" s="113">
        <f t="shared" si="4"/>
        <v>201753.41</v>
      </c>
    </row>
    <row r="152" spans="1:6" ht="45" x14ac:dyDescent="0.25">
      <c r="A152" s="88" t="s">
        <v>137</v>
      </c>
      <c r="B152" s="93" t="s">
        <v>109</v>
      </c>
      <c r="C152" s="110" t="s">
        <v>318</v>
      </c>
      <c r="D152" s="111">
        <v>455600</v>
      </c>
      <c r="E152" s="112">
        <v>253846.59</v>
      </c>
      <c r="F152" s="113">
        <f t="shared" si="4"/>
        <v>201753.41</v>
      </c>
    </row>
    <row r="153" spans="1:6" ht="30.75" x14ac:dyDescent="0.25">
      <c r="A153" s="88" t="s">
        <v>139</v>
      </c>
      <c r="B153" s="93" t="s">
        <v>109</v>
      </c>
      <c r="C153" s="110" t="s">
        <v>319</v>
      </c>
      <c r="D153" s="111">
        <v>455600</v>
      </c>
      <c r="E153" s="112">
        <v>253846.59</v>
      </c>
      <c r="F153" s="113">
        <f t="shared" si="4"/>
        <v>201753.41</v>
      </c>
    </row>
    <row r="154" spans="1:6" ht="31.5" x14ac:dyDescent="0.25">
      <c r="A154" s="114" t="s">
        <v>320</v>
      </c>
      <c r="B154" s="92" t="s">
        <v>109</v>
      </c>
      <c r="C154" s="101" t="s">
        <v>321</v>
      </c>
      <c r="D154" s="102">
        <v>5229100</v>
      </c>
      <c r="E154" s="103">
        <v>3180129.26</v>
      </c>
      <c r="F154" s="104">
        <f t="shared" si="4"/>
        <v>2048970.7400000002</v>
      </c>
    </row>
    <row r="155" spans="1:6" ht="60" x14ac:dyDescent="0.25">
      <c r="A155" s="88" t="s">
        <v>302</v>
      </c>
      <c r="B155" s="93" t="s">
        <v>109</v>
      </c>
      <c r="C155" s="110" t="s">
        <v>322</v>
      </c>
      <c r="D155" s="111">
        <v>5229100</v>
      </c>
      <c r="E155" s="112">
        <v>3180129.26</v>
      </c>
      <c r="F155" s="113">
        <f t="shared" si="4"/>
        <v>2048970.7400000002</v>
      </c>
    </row>
    <row r="156" spans="1:6" ht="45" x14ac:dyDescent="0.25">
      <c r="A156" s="88" t="s">
        <v>323</v>
      </c>
      <c r="B156" s="93" t="s">
        <v>109</v>
      </c>
      <c r="C156" s="110" t="s">
        <v>324</v>
      </c>
      <c r="D156" s="111">
        <v>5229100</v>
      </c>
      <c r="E156" s="112">
        <v>3180129.26</v>
      </c>
      <c r="F156" s="113">
        <f t="shared" si="4"/>
        <v>2048970.7400000002</v>
      </c>
    </row>
    <row r="157" spans="1:6" ht="120" x14ac:dyDescent="0.25">
      <c r="A157" s="88" t="s">
        <v>325</v>
      </c>
      <c r="B157" s="93" t="s">
        <v>109</v>
      </c>
      <c r="C157" s="110" t="s">
        <v>326</v>
      </c>
      <c r="D157" s="111">
        <v>571000</v>
      </c>
      <c r="E157" s="112">
        <v>341967.47</v>
      </c>
      <c r="F157" s="113">
        <f t="shared" si="4"/>
        <v>229032.53000000003</v>
      </c>
    </row>
    <row r="158" spans="1:6" ht="45" x14ac:dyDescent="0.25">
      <c r="A158" s="88" t="s">
        <v>135</v>
      </c>
      <c r="B158" s="93" t="s">
        <v>109</v>
      </c>
      <c r="C158" s="110" t="s">
        <v>327</v>
      </c>
      <c r="D158" s="111">
        <v>571000</v>
      </c>
      <c r="E158" s="112">
        <v>341967.47</v>
      </c>
      <c r="F158" s="113">
        <f t="shared" si="4"/>
        <v>229032.53000000003</v>
      </c>
    </row>
    <row r="159" spans="1:6" ht="45" x14ac:dyDescent="0.25">
      <c r="A159" s="88" t="s">
        <v>137</v>
      </c>
      <c r="B159" s="93" t="s">
        <v>109</v>
      </c>
      <c r="C159" s="110" t="s">
        <v>328</v>
      </c>
      <c r="D159" s="111">
        <v>571000</v>
      </c>
      <c r="E159" s="112">
        <v>341967.47</v>
      </c>
      <c r="F159" s="113">
        <f t="shared" si="4"/>
        <v>229032.53000000003</v>
      </c>
    </row>
    <row r="160" spans="1:6" ht="30.75" x14ac:dyDescent="0.25">
      <c r="A160" s="88" t="s">
        <v>141</v>
      </c>
      <c r="B160" s="93" t="s">
        <v>109</v>
      </c>
      <c r="C160" s="110" t="s">
        <v>329</v>
      </c>
      <c r="D160" s="111">
        <v>571000</v>
      </c>
      <c r="E160" s="112">
        <v>341967.47</v>
      </c>
      <c r="F160" s="113">
        <f t="shared" si="4"/>
        <v>229032.53000000003</v>
      </c>
    </row>
    <row r="161" spans="1:6" ht="135" x14ac:dyDescent="0.25">
      <c r="A161" s="116" t="s">
        <v>330</v>
      </c>
      <c r="B161" s="93" t="s">
        <v>109</v>
      </c>
      <c r="C161" s="110" t="s">
        <v>331</v>
      </c>
      <c r="D161" s="111">
        <v>565300</v>
      </c>
      <c r="E161" s="112">
        <v>281569.09000000003</v>
      </c>
      <c r="F161" s="113">
        <f t="shared" si="4"/>
        <v>283730.90999999997</v>
      </c>
    </row>
    <row r="162" spans="1:6" ht="45" x14ac:dyDescent="0.25">
      <c r="A162" s="88" t="s">
        <v>135</v>
      </c>
      <c r="B162" s="93" t="s">
        <v>109</v>
      </c>
      <c r="C162" s="110" t="s">
        <v>332</v>
      </c>
      <c r="D162" s="111">
        <v>565300</v>
      </c>
      <c r="E162" s="112">
        <v>281569.09000000003</v>
      </c>
      <c r="F162" s="113">
        <f t="shared" si="4"/>
        <v>283730.90999999997</v>
      </c>
    </row>
    <row r="163" spans="1:6" ht="45" x14ac:dyDescent="0.25">
      <c r="A163" s="88" t="s">
        <v>137</v>
      </c>
      <c r="B163" s="93" t="s">
        <v>109</v>
      </c>
      <c r="C163" s="110" t="s">
        <v>333</v>
      </c>
      <c r="D163" s="111">
        <v>565300</v>
      </c>
      <c r="E163" s="112">
        <v>281569.09000000003</v>
      </c>
      <c r="F163" s="113">
        <f t="shared" si="4"/>
        <v>283730.90999999997</v>
      </c>
    </row>
    <row r="164" spans="1:6" ht="30.75" x14ac:dyDescent="0.25">
      <c r="A164" s="88" t="s">
        <v>139</v>
      </c>
      <c r="B164" s="93" t="s">
        <v>109</v>
      </c>
      <c r="C164" s="110" t="s">
        <v>334</v>
      </c>
      <c r="D164" s="111">
        <v>565300</v>
      </c>
      <c r="E164" s="112">
        <v>281569.09000000003</v>
      </c>
      <c r="F164" s="113">
        <f t="shared" si="4"/>
        <v>283730.90999999997</v>
      </c>
    </row>
    <row r="165" spans="1:6" ht="135" x14ac:dyDescent="0.25">
      <c r="A165" s="116" t="s">
        <v>335</v>
      </c>
      <c r="B165" s="93" t="s">
        <v>109</v>
      </c>
      <c r="C165" s="110" t="s">
        <v>336</v>
      </c>
      <c r="D165" s="111">
        <v>3274600</v>
      </c>
      <c r="E165" s="112">
        <v>2126415.4900000002</v>
      </c>
      <c r="F165" s="113">
        <f t="shared" si="4"/>
        <v>1148184.5099999998</v>
      </c>
    </row>
    <row r="166" spans="1:6" ht="45" x14ac:dyDescent="0.25">
      <c r="A166" s="88" t="s">
        <v>135</v>
      </c>
      <c r="B166" s="93" t="s">
        <v>109</v>
      </c>
      <c r="C166" s="110" t="s">
        <v>337</v>
      </c>
      <c r="D166" s="111">
        <v>3274600</v>
      </c>
      <c r="E166" s="112">
        <v>2126415.4900000002</v>
      </c>
      <c r="F166" s="113">
        <f t="shared" si="4"/>
        <v>1148184.5099999998</v>
      </c>
    </row>
    <row r="167" spans="1:6" ht="45" x14ac:dyDescent="0.25">
      <c r="A167" s="88" t="s">
        <v>137</v>
      </c>
      <c r="B167" s="93" t="s">
        <v>109</v>
      </c>
      <c r="C167" s="110" t="s">
        <v>338</v>
      </c>
      <c r="D167" s="111">
        <v>3274600</v>
      </c>
      <c r="E167" s="112">
        <v>2126415.4900000002</v>
      </c>
      <c r="F167" s="113">
        <f t="shared" si="4"/>
        <v>1148184.5099999998</v>
      </c>
    </row>
    <row r="168" spans="1:6" ht="30.75" x14ac:dyDescent="0.25">
      <c r="A168" s="88" t="s">
        <v>139</v>
      </c>
      <c r="B168" s="93" t="s">
        <v>109</v>
      </c>
      <c r="C168" s="110" t="s">
        <v>339</v>
      </c>
      <c r="D168" s="111">
        <v>3274600</v>
      </c>
      <c r="E168" s="112">
        <v>2126415.4900000002</v>
      </c>
      <c r="F168" s="113">
        <f t="shared" si="4"/>
        <v>1148184.5099999998</v>
      </c>
    </row>
    <row r="169" spans="1:6" ht="120" x14ac:dyDescent="0.25">
      <c r="A169" s="116" t="s">
        <v>340</v>
      </c>
      <c r="B169" s="93" t="s">
        <v>109</v>
      </c>
      <c r="C169" s="110" t="s">
        <v>341</v>
      </c>
      <c r="D169" s="111">
        <v>818200</v>
      </c>
      <c r="E169" s="112">
        <v>430177.21</v>
      </c>
      <c r="F169" s="113">
        <f t="shared" si="4"/>
        <v>388022.79</v>
      </c>
    </row>
    <row r="170" spans="1:6" ht="45" x14ac:dyDescent="0.25">
      <c r="A170" s="88" t="s">
        <v>135</v>
      </c>
      <c r="B170" s="93" t="s">
        <v>109</v>
      </c>
      <c r="C170" s="110" t="s">
        <v>342</v>
      </c>
      <c r="D170" s="111">
        <v>818200</v>
      </c>
      <c r="E170" s="112">
        <v>430177.21</v>
      </c>
      <c r="F170" s="113">
        <f t="shared" si="4"/>
        <v>388022.79</v>
      </c>
    </row>
    <row r="171" spans="1:6" ht="18.75" customHeight="1" x14ac:dyDescent="0.25">
      <c r="A171" s="88" t="s">
        <v>137</v>
      </c>
      <c r="B171" s="93" t="s">
        <v>109</v>
      </c>
      <c r="C171" s="110" t="s">
        <v>343</v>
      </c>
      <c r="D171" s="111">
        <v>818200</v>
      </c>
      <c r="E171" s="112">
        <v>430177.21</v>
      </c>
      <c r="F171" s="113">
        <f t="shared" si="4"/>
        <v>388022.79</v>
      </c>
    </row>
    <row r="172" spans="1:6" ht="30.75" x14ac:dyDescent="0.25">
      <c r="A172" s="88" t="s">
        <v>139</v>
      </c>
      <c r="B172" s="93" t="s">
        <v>109</v>
      </c>
      <c r="C172" s="110" t="s">
        <v>344</v>
      </c>
      <c r="D172" s="111">
        <v>818200</v>
      </c>
      <c r="E172" s="112">
        <v>430177.21</v>
      </c>
      <c r="F172" s="113">
        <f t="shared" si="4"/>
        <v>388022.79</v>
      </c>
    </row>
    <row r="173" spans="1:6" ht="31.5" x14ac:dyDescent="0.25">
      <c r="A173" s="114" t="s">
        <v>345</v>
      </c>
      <c r="B173" s="92" t="s">
        <v>109</v>
      </c>
      <c r="C173" s="101" t="s">
        <v>346</v>
      </c>
      <c r="D173" s="102">
        <v>20000</v>
      </c>
      <c r="E173" s="103">
        <v>11500</v>
      </c>
      <c r="F173" s="104">
        <f t="shared" si="4"/>
        <v>8500</v>
      </c>
    </row>
    <row r="174" spans="1:6" ht="18.75" customHeight="1" x14ac:dyDescent="0.25">
      <c r="A174" s="114" t="s">
        <v>347</v>
      </c>
      <c r="B174" s="92" t="s">
        <v>109</v>
      </c>
      <c r="C174" s="101" t="s">
        <v>348</v>
      </c>
      <c r="D174" s="102">
        <v>20000</v>
      </c>
      <c r="E174" s="103">
        <v>11500</v>
      </c>
      <c r="F174" s="104">
        <f t="shared" si="4"/>
        <v>8500</v>
      </c>
    </row>
    <row r="175" spans="1:6" ht="45" x14ac:dyDescent="0.25">
      <c r="A175" s="88" t="s">
        <v>143</v>
      </c>
      <c r="B175" s="93" t="s">
        <v>109</v>
      </c>
      <c r="C175" s="110" t="s">
        <v>349</v>
      </c>
      <c r="D175" s="111">
        <v>20000</v>
      </c>
      <c r="E175" s="112">
        <v>11500</v>
      </c>
      <c r="F175" s="113">
        <f t="shared" ref="F175:F206" si="5">IF(OR(D175="-",IF(E175="-",0,E175)&gt;=IF(D175="-",0,D175)),"-",IF(D175="-",0,D175)-IF(E175="-",0,E175))</f>
        <v>8500</v>
      </c>
    </row>
    <row r="176" spans="1:6" ht="90" x14ac:dyDescent="0.25">
      <c r="A176" s="88" t="s">
        <v>350</v>
      </c>
      <c r="B176" s="93" t="s">
        <v>109</v>
      </c>
      <c r="C176" s="110" t="s">
        <v>351</v>
      </c>
      <c r="D176" s="111">
        <v>20000</v>
      </c>
      <c r="E176" s="112">
        <v>11500</v>
      </c>
      <c r="F176" s="113">
        <f t="shared" si="5"/>
        <v>8500</v>
      </c>
    </row>
    <row r="177" spans="1:6" ht="165" x14ac:dyDescent="0.25">
      <c r="A177" s="116" t="s">
        <v>352</v>
      </c>
      <c r="B177" s="93" t="s">
        <v>109</v>
      </c>
      <c r="C177" s="110" t="s">
        <v>353</v>
      </c>
      <c r="D177" s="111">
        <v>20000</v>
      </c>
      <c r="E177" s="112">
        <v>11500</v>
      </c>
      <c r="F177" s="113">
        <f t="shared" si="5"/>
        <v>8500</v>
      </c>
    </row>
    <row r="178" spans="1:6" ht="45" x14ac:dyDescent="0.25">
      <c r="A178" s="88" t="s">
        <v>135</v>
      </c>
      <c r="B178" s="93" t="s">
        <v>109</v>
      </c>
      <c r="C178" s="110" t="s">
        <v>354</v>
      </c>
      <c r="D178" s="111">
        <v>20000</v>
      </c>
      <c r="E178" s="112">
        <v>11500</v>
      </c>
      <c r="F178" s="113">
        <f t="shared" si="5"/>
        <v>8500</v>
      </c>
    </row>
    <row r="179" spans="1:6" ht="45" x14ac:dyDescent="0.25">
      <c r="A179" s="88" t="s">
        <v>137</v>
      </c>
      <c r="B179" s="93" t="s">
        <v>109</v>
      </c>
      <c r="C179" s="110" t="s">
        <v>355</v>
      </c>
      <c r="D179" s="111">
        <v>20000</v>
      </c>
      <c r="E179" s="112">
        <v>11500</v>
      </c>
      <c r="F179" s="113">
        <f t="shared" si="5"/>
        <v>8500</v>
      </c>
    </row>
    <row r="180" spans="1:6" ht="30.75" x14ac:dyDescent="0.25">
      <c r="A180" s="88" t="s">
        <v>139</v>
      </c>
      <c r="B180" s="93" t="s">
        <v>109</v>
      </c>
      <c r="C180" s="110" t="s">
        <v>356</v>
      </c>
      <c r="D180" s="111">
        <v>20000</v>
      </c>
      <c r="E180" s="112">
        <v>11500</v>
      </c>
      <c r="F180" s="113">
        <f t="shared" si="5"/>
        <v>8500</v>
      </c>
    </row>
    <row r="181" spans="1:6" ht="31.5" x14ac:dyDescent="0.25">
      <c r="A181" s="114" t="s">
        <v>357</v>
      </c>
      <c r="B181" s="92" t="s">
        <v>109</v>
      </c>
      <c r="C181" s="101" t="s">
        <v>358</v>
      </c>
      <c r="D181" s="102">
        <v>5356100</v>
      </c>
      <c r="E181" s="103">
        <v>3154345.61</v>
      </c>
      <c r="F181" s="104">
        <f t="shared" si="5"/>
        <v>2201754.39</v>
      </c>
    </row>
    <row r="182" spans="1:6" ht="31.5" x14ac:dyDescent="0.25">
      <c r="A182" s="114" t="s">
        <v>359</v>
      </c>
      <c r="B182" s="92" t="s">
        <v>109</v>
      </c>
      <c r="C182" s="101" t="s">
        <v>360</v>
      </c>
      <c r="D182" s="102">
        <v>5356100</v>
      </c>
      <c r="E182" s="103">
        <v>3154345.61</v>
      </c>
      <c r="F182" s="104">
        <f t="shared" si="5"/>
        <v>2201754.39</v>
      </c>
    </row>
    <row r="183" spans="1:6" ht="45" x14ac:dyDescent="0.25">
      <c r="A183" s="88" t="s">
        <v>361</v>
      </c>
      <c r="B183" s="93" t="s">
        <v>109</v>
      </c>
      <c r="C183" s="110" t="s">
        <v>362</v>
      </c>
      <c r="D183" s="111">
        <v>5356100</v>
      </c>
      <c r="E183" s="112">
        <v>3154345.61</v>
      </c>
      <c r="F183" s="113">
        <f t="shared" si="5"/>
        <v>2201754.39</v>
      </c>
    </row>
    <row r="184" spans="1:6" ht="30.75" x14ac:dyDescent="0.25">
      <c r="A184" s="88" t="s">
        <v>363</v>
      </c>
      <c r="B184" s="93" t="s">
        <v>109</v>
      </c>
      <c r="C184" s="110" t="s">
        <v>364</v>
      </c>
      <c r="D184" s="111">
        <v>5356100</v>
      </c>
      <c r="E184" s="112">
        <v>3154345.61</v>
      </c>
      <c r="F184" s="113">
        <f t="shared" si="5"/>
        <v>2201754.39</v>
      </c>
    </row>
    <row r="185" spans="1:6" ht="125.25" customHeight="1" x14ac:dyDescent="0.25">
      <c r="A185" s="88" t="s">
        <v>365</v>
      </c>
      <c r="B185" s="93" t="s">
        <v>109</v>
      </c>
      <c r="C185" s="110" t="s">
        <v>366</v>
      </c>
      <c r="D185" s="111">
        <v>5356100</v>
      </c>
      <c r="E185" s="112">
        <v>3154345.61</v>
      </c>
      <c r="F185" s="113">
        <f t="shared" si="5"/>
        <v>2201754.39</v>
      </c>
    </row>
    <row r="186" spans="1:6" ht="54" customHeight="1" x14ac:dyDescent="0.25">
      <c r="A186" s="88" t="s">
        <v>367</v>
      </c>
      <c r="B186" s="93" t="s">
        <v>109</v>
      </c>
      <c r="C186" s="110" t="s">
        <v>368</v>
      </c>
      <c r="D186" s="111">
        <v>5356100</v>
      </c>
      <c r="E186" s="112">
        <v>3154345.61</v>
      </c>
      <c r="F186" s="113">
        <f t="shared" si="5"/>
        <v>2201754.39</v>
      </c>
    </row>
    <row r="187" spans="1:6" ht="30.75" x14ac:dyDescent="0.25">
      <c r="A187" s="88" t="s">
        <v>369</v>
      </c>
      <c r="B187" s="93" t="s">
        <v>109</v>
      </c>
      <c r="C187" s="110" t="s">
        <v>370</v>
      </c>
      <c r="D187" s="111">
        <v>5356100</v>
      </c>
      <c r="E187" s="112">
        <v>3154345.61</v>
      </c>
      <c r="F187" s="113">
        <f t="shared" si="5"/>
        <v>2201754.39</v>
      </c>
    </row>
    <row r="188" spans="1:6" ht="90" x14ac:dyDescent="0.25">
      <c r="A188" s="88" t="s">
        <v>371</v>
      </c>
      <c r="B188" s="93" t="s">
        <v>109</v>
      </c>
      <c r="C188" s="110" t="s">
        <v>372</v>
      </c>
      <c r="D188" s="111">
        <v>5356100</v>
      </c>
      <c r="E188" s="112">
        <v>3154345.61</v>
      </c>
      <c r="F188" s="113">
        <f t="shared" si="5"/>
        <v>2201754.39</v>
      </c>
    </row>
    <row r="189" spans="1:6" ht="31.5" x14ac:dyDescent="0.25">
      <c r="A189" s="114" t="s">
        <v>373</v>
      </c>
      <c r="B189" s="92" t="s">
        <v>109</v>
      </c>
      <c r="C189" s="101" t="s">
        <v>374</v>
      </c>
      <c r="D189" s="102">
        <v>195300</v>
      </c>
      <c r="E189" s="103">
        <v>113888.32000000001</v>
      </c>
      <c r="F189" s="104">
        <f t="shared" si="5"/>
        <v>81411.679999999993</v>
      </c>
    </row>
    <row r="190" spans="1:6" ht="31.5" x14ac:dyDescent="0.25">
      <c r="A190" s="114" t="s">
        <v>375</v>
      </c>
      <c r="B190" s="92" t="s">
        <v>109</v>
      </c>
      <c r="C190" s="101" t="s">
        <v>376</v>
      </c>
      <c r="D190" s="102">
        <v>195300</v>
      </c>
      <c r="E190" s="103">
        <v>113888.32000000001</v>
      </c>
      <c r="F190" s="104">
        <f t="shared" si="5"/>
        <v>81411.679999999993</v>
      </c>
    </row>
    <row r="191" spans="1:6" ht="18.75" customHeight="1" x14ac:dyDescent="0.25">
      <c r="A191" s="88" t="s">
        <v>143</v>
      </c>
      <c r="B191" s="93" t="s">
        <v>109</v>
      </c>
      <c r="C191" s="110" t="s">
        <v>377</v>
      </c>
      <c r="D191" s="111">
        <v>195300</v>
      </c>
      <c r="E191" s="112">
        <v>113888.32000000001</v>
      </c>
      <c r="F191" s="113">
        <f t="shared" si="5"/>
        <v>81411.679999999993</v>
      </c>
    </row>
    <row r="192" spans="1:6" ht="105" x14ac:dyDescent="0.25">
      <c r="A192" s="88" t="s">
        <v>378</v>
      </c>
      <c r="B192" s="93" t="s">
        <v>109</v>
      </c>
      <c r="C192" s="110" t="s">
        <v>379</v>
      </c>
      <c r="D192" s="111">
        <v>195300</v>
      </c>
      <c r="E192" s="112">
        <v>113888.32000000001</v>
      </c>
      <c r="F192" s="113">
        <f t="shared" si="5"/>
        <v>81411.679999999993</v>
      </c>
    </row>
    <row r="193" spans="1:6" ht="210" x14ac:dyDescent="0.25">
      <c r="A193" s="116" t="s">
        <v>380</v>
      </c>
      <c r="B193" s="93" t="s">
        <v>109</v>
      </c>
      <c r="C193" s="110" t="s">
        <v>381</v>
      </c>
      <c r="D193" s="111">
        <v>195300</v>
      </c>
      <c r="E193" s="112">
        <v>113888.32000000001</v>
      </c>
      <c r="F193" s="113">
        <f t="shared" si="5"/>
        <v>81411.679999999993</v>
      </c>
    </row>
    <row r="194" spans="1:6" ht="30.75" x14ac:dyDescent="0.25">
      <c r="A194" s="88" t="s">
        <v>382</v>
      </c>
      <c r="B194" s="93" t="s">
        <v>109</v>
      </c>
      <c r="C194" s="110" t="s">
        <v>383</v>
      </c>
      <c r="D194" s="111">
        <v>195300</v>
      </c>
      <c r="E194" s="112">
        <v>113888.32000000001</v>
      </c>
      <c r="F194" s="113">
        <f t="shared" si="5"/>
        <v>81411.679999999993</v>
      </c>
    </row>
    <row r="195" spans="1:6" ht="30.75" x14ac:dyDescent="0.25">
      <c r="A195" s="88" t="s">
        <v>384</v>
      </c>
      <c r="B195" s="93" t="s">
        <v>109</v>
      </c>
      <c r="C195" s="110" t="s">
        <v>385</v>
      </c>
      <c r="D195" s="111">
        <v>195300</v>
      </c>
      <c r="E195" s="112">
        <v>113888.32000000001</v>
      </c>
      <c r="F195" s="113">
        <f t="shared" si="5"/>
        <v>81411.679999999993</v>
      </c>
    </row>
    <row r="196" spans="1:6" ht="30.75" x14ac:dyDescent="0.25">
      <c r="A196" s="88" t="s">
        <v>386</v>
      </c>
      <c r="B196" s="93" t="s">
        <v>109</v>
      </c>
      <c r="C196" s="110" t="s">
        <v>387</v>
      </c>
      <c r="D196" s="111">
        <v>195300</v>
      </c>
      <c r="E196" s="112">
        <v>113888.32000000001</v>
      </c>
      <c r="F196" s="113">
        <f t="shared" si="5"/>
        <v>81411.679999999993</v>
      </c>
    </row>
    <row r="197" spans="1:6" ht="31.5" x14ac:dyDescent="0.25">
      <c r="A197" s="114" t="s">
        <v>388</v>
      </c>
      <c r="B197" s="92" t="s">
        <v>109</v>
      </c>
      <c r="C197" s="101" t="s">
        <v>389</v>
      </c>
      <c r="D197" s="102">
        <v>10000</v>
      </c>
      <c r="E197" s="103" t="s">
        <v>42</v>
      </c>
      <c r="F197" s="104">
        <f t="shared" si="5"/>
        <v>10000</v>
      </c>
    </row>
    <row r="198" spans="1:6" ht="31.5" x14ac:dyDescent="0.25">
      <c r="A198" s="114" t="s">
        <v>390</v>
      </c>
      <c r="B198" s="92" t="s">
        <v>109</v>
      </c>
      <c r="C198" s="101" t="s">
        <v>391</v>
      </c>
      <c r="D198" s="102">
        <v>10000</v>
      </c>
      <c r="E198" s="103" t="s">
        <v>42</v>
      </c>
      <c r="F198" s="104">
        <f t="shared" si="5"/>
        <v>10000</v>
      </c>
    </row>
    <row r="199" spans="1:6" ht="18.75" customHeight="1" x14ac:dyDescent="0.25">
      <c r="A199" s="88" t="s">
        <v>392</v>
      </c>
      <c r="B199" s="93" t="s">
        <v>109</v>
      </c>
      <c r="C199" s="110" t="s">
        <v>393</v>
      </c>
      <c r="D199" s="111">
        <v>10000</v>
      </c>
      <c r="E199" s="112" t="s">
        <v>42</v>
      </c>
      <c r="F199" s="113">
        <f t="shared" si="5"/>
        <v>10000</v>
      </c>
    </row>
    <row r="200" spans="1:6" ht="30.75" x14ac:dyDescent="0.25">
      <c r="A200" s="88" t="s">
        <v>394</v>
      </c>
      <c r="B200" s="93" t="s">
        <v>109</v>
      </c>
      <c r="C200" s="110" t="s">
        <v>395</v>
      </c>
      <c r="D200" s="111">
        <v>10000</v>
      </c>
      <c r="E200" s="112" t="s">
        <v>42</v>
      </c>
      <c r="F200" s="113">
        <f t="shared" si="5"/>
        <v>10000</v>
      </c>
    </row>
    <row r="201" spans="1:6" ht="120" x14ac:dyDescent="0.25">
      <c r="A201" s="88" t="s">
        <v>396</v>
      </c>
      <c r="B201" s="93" t="s">
        <v>109</v>
      </c>
      <c r="C201" s="110" t="s">
        <v>397</v>
      </c>
      <c r="D201" s="111">
        <v>10000</v>
      </c>
      <c r="E201" s="112" t="s">
        <v>42</v>
      </c>
      <c r="F201" s="113">
        <f t="shared" si="5"/>
        <v>10000</v>
      </c>
    </row>
    <row r="202" spans="1:6" ht="45" x14ac:dyDescent="0.25">
      <c r="A202" s="88" t="s">
        <v>135</v>
      </c>
      <c r="B202" s="93" t="s">
        <v>109</v>
      </c>
      <c r="C202" s="110" t="s">
        <v>398</v>
      </c>
      <c r="D202" s="111">
        <v>10000</v>
      </c>
      <c r="E202" s="112" t="s">
        <v>42</v>
      </c>
      <c r="F202" s="113">
        <f t="shared" si="5"/>
        <v>10000</v>
      </c>
    </row>
    <row r="203" spans="1:6" ht="48.75" customHeight="1" x14ac:dyDescent="0.25">
      <c r="A203" s="88" t="s">
        <v>137</v>
      </c>
      <c r="B203" s="93" t="s">
        <v>109</v>
      </c>
      <c r="C203" s="110" t="s">
        <v>399</v>
      </c>
      <c r="D203" s="111">
        <v>10000</v>
      </c>
      <c r="E203" s="112" t="s">
        <v>42</v>
      </c>
      <c r="F203" s="113">
        <f t="shared" si="5"/>
        <v>10000</v>
      </c>
    </row>
    <row r="204" spans="1:6" ht="30.75" x14ac:dyDescent="0.25">
      <c r="A204" s="88" t="s">
        <v>139</v>
      </c>
      <c r="B204" s="93" t="s">
        <v>109</v>
      </c>
      <c r="C204" s="110" t="s">
        <v>400</v>
      </c>
      <c r="D204" s="111">
        <v>10000</v>
      </c>
      <c r="E204" s="112" t="s">
        <v>42</v>
      </c>
      <c r="F204" s="113">
        <f t="shared" si="5"/>
        <v>10000</v>
      </c>
    </row>
    <row r="205" spans="1:6" ht="9" customHeight="1" x14ac:dyDescent="0.25">
      <c r="A205" s="117"/>
      <c r="B205" s="94"/>
      <c r="C205" s="95"/>
      <c r="D205" s="96"/>
      <c r="E205" s="94"/>
      <c r="F205" s="94"/>
    </row>
    <row r="206" spans="1:6" ht="30.75" x14ac:dyDescent="0.25">
      <c r="A206" s="118" t="s">
        <v>401</v>
      </c>
      <c r="B206" s="97" t="s">
        <v>402</v>
      </c>
      <c r="C206" s="98" t="s">
        <v>110</v>
      </c>
      <c r="D206" s="99">
        <v>-2666600</v>
      </c>
      <c r="E206" s="99">
        <v>-100128.3</v>
      </c>
      <c r="F206" s="100" t="s">
        <v>403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showGridLines="0" tabSelected="1" zoomScaleSheetLayoutView="100" workbookViewId="0">
      <selection activeCell="J23" sqref="J23"/>
    </sheetView>
  </sheetViews>
  <sheetFormatPr defaultRowHeight="11.25" x14ac:dyDescent="0.2"/>
  <cols>
    <col min="1" max="1" width="27.28515625" style="174" customWidth="1"/>
    <col min="2" max="2" width="4.140625" style="174" customWidth="1"/>
    <col min="3" max="3" width="29.7109375" style="174" customWidth="1"/>
    <col min="4" max="4" width="17.140625" style="177" customWidth="1"/>
    <col min="5" max="5" width="16.7109375" style="177" customWidth="1"/>
    <col min="6" max="6" width="13" style="120" customWidth="1"/>
    <col min="7" max="7" width="10" style="120" bestFit="1" customWidth="1"/>
    <col min="8" max="16384" width="9.140625" style="120"/>
  </cols>
  <sheetData>
    <row r="1" spans="1:6" ht="15.75" x14ac:dyDescent="0.25">
      <c r="A1" s="119" t="s">
        <v>430</v>
      </c>
      <c r="B1" s="119"/>
      <c r="C1" s="119"/>
      <c r="D1" s="119"/>
      <c r="E1" s="119"/>
      <c r="F1" s="119"/>
    </row>
    <row r="2" spans="1:6" ht="11.25" customHeight="1" x14ac:dyDescent="0.2">
      <c r="A2" s="121"/>
      <c r="B2" s="122"/>
      <c r="C2" s="123"/>
      <c r="D2" s="124"/>
      <c r="E2" s="124"/>
      <c r="F2" s="125"/>
    </row>
    <row r="3" spans="1:6" ht="15" x14ac:dyDescent="0.25">
      <c r="A3" s="126"/>
      <c r="B3" s="127" t="s">
        <v>431</v>
      </c>
      <c r="C3" s="128" t="s">
        <v>432</v>
      </c>
      <c r="D3" s="129" t="s">
        <v>433</v>
      </c>
      <c r="E3" s="128"/>
      <c r="F3" s="127" t="s">
        <v>434</v>
      </c>
    </row>
    <row r="4" spans="1:6" ht="15" x14ac:dyDescent="0.25">
      <c r="A4" s="130" t="s">
        <v>19</v>
      </c>
      <c r="B4" s="131" t="s">
        <v>435</v>
      </c>
      <c r="C4" s="130" t="s">
        <v>436</v>
      </c>
      <c r="D4" s="132" t="s">
        <v>437</v>
      </c>
      <c r="E4" s="132" t="s">
        <v>23</v>
      </c>
      <c r="F4" s="132" t="s">
        <v>438</v>
      </c>
    </row>
    <row r="5" spans="1:6" ht="15" x14ac:dyDescent="0.25">
      <c r="A5" s="133"/>
      <c r="B5" s="131" t="s">
        <v>439</v>
      </c>
      <c r="C5" s="134" t="s">
        <v>440</v>
      </c>
      <c r="D5" s="132" t="s">
        <v>438</v>
      </c>
      <c r="E5" s="130"/>
      <c r="F5" s="131"/>
    </row>
    <row r="6" spans="1:6" ht="10.5" customHeight="1" x14ac:dyDescent="0.25">
      <c r="A6" s="130"/>
      <c r="B6" s="131"/>
      <c r="C6" s="130" t="s">
        <v>441</v>
      </c>
      <c r="D6" s="132"/>
      <c r="E6" s="132"/>
      <c r="F6" s="132"/>
    </row>
    <row r="7" spans="1:6" ht="10.5" customHeight="1" x14ac:dyDescent="0.25">
      <c r="A7" s="130"/>
      <c r="B7" s="131"/>
      <c r="C7" s="134" t="s">
        <v>442</v>
      </c>
      <c r="D7" s="132"/>
      <c r="E7" s="132"/>
      <c r="F7" s="132"/>
    </row>
    <row r="8" spans="1:6" ht="9.75" customHeight="1" thickBot="1" x14ac:dyDescent="0.25">
      <c r="A8" s="135">
        <v>1</v>
      </c>
      <c r="B8" s="136">
        <v>2</v>
      </c>
      <c r="C8" s="136">
        <v>3</v>
      </c>
      <c r="D8" s="129" t="s">
        <v>25</v>
      </c>
      <c r="E8" s="129" t="s">
        <v>26</v>
      </c>
      <c r="F8" s="129" t="s">
        <v>27</v>
      </c>
    </row>
    <row r="9" spans="1:6" ht="45.75" customHeight="1" x14ac:dyDescent="0.25">
      <c r="A9" s="137" t="s">
        <v>443</v>
      </c>
      <c r="B9" s="138" t="s">
        <v>404</v>
      </c>
      <c r="C9" s="139" t="s">
        <v>444</v>
      </c>
      <c r="D9" s="140">
        <f>D12+D18</f>
        <v>2666600</v>
      </c>
      <c r="E9" s="141">
        <f>E18</f>
        <v>100128.30000000075</v>
      </c>
      <c r="F9" s="142">
        <f>D9-E9</f>
        <v>2566471.6999999993</v>
      </c>
    </row>
    <row r="10" spans="1:6" ht="60.75" customHeight="1" x14ac:dyDescent="0.25">
      <c r="A10" s="143" t="s">
        <v>445</v>
      </c>
      <c r="B10" s="144" t="s">
        <v>405</v>
      </c>
      <c r="C10" s="145" t="s">
        <v>444</v>
      </c>
      <c r="D10" s="146" t="s">
        <v>42</v>
      </c>
      <c r="E10" s="147" t="s">
        <v>42</v>
      </c>
      <c r="F10" s="145" t="s">
        <v>42</v>
      </c>
    </row>
    <row r="11" spans="1:6" ht="45.75" hidden="1" customHeight="1" x14ac:dyDescent="0.25">
      <c r="A11" s="137" t="s">
        <v>446</v>
      </c>
      <c r="B11" s="148" t="s">
        <v>405</v>
      </c>
      <c r="C11" s="149" t="s">
        <v>447</v>
      </c>
      <c r="D11" s="150">
        <f>D12</f>
        <v>0</v>
      </c>
      <c r="E11" s="151">
        <f>E12</f>
        <v>0</v>
      </c>
      <c r="F11" s="147" t="s">
        <v>42</v>
      </c>
    </row>
    <row r="12" spans="1:6" ht="42" hidden="1" customHeight="1" x14ac:dyDescent="0.25">
      <c r="A12" s="137" t="s">
        <v>448</v>
      </c>
      <c r="B12" s="148" t="s">
        <v>405</v>
      </c>
      <c r="C12" s="149" t="s">
        <v>449</v>
      </c>
      <c r="D12" s="150">
        <f>D13+D15</f>
        <v>0</v>
      </c>
      <c r="E12" s="151">
        <f>E13+E15</f>
        <v>0</v>
      </c>
      <c r="F12" s="145" t="s">
        <v>42</v>
      </c>
    </row>
    <row r="13" spans="1:6" ht="39.75" hidden="1" customHeight="1" x14ac:dyDescent="0.25">
      <c r="A13" s="152" t="s">
        <v>450</v>
      </c>
      <c r="B13" s="148" t="s">
        <v>405</v>
      </c>
      <c r="C13" s="149" t="s">
        <v>451</v>
      </c>
      <c r="D13" s="153">
        <f>D14</f>
        <v>0</v>
      </c>
      <c r="E13" s="154">
        <f>E14</f>
        <v>0</v>
      </c>
      <c r="F13" s="155" t="s">
        <v>42</v>
      </c>
    </row>
    <row r="14" spans="1:6" ht="33" hidden="1" customHeight="1" x14ac:dyDescent="0.25">
      <c r="A14" s="152" t="s">
        <v>452</v>
      </c>
      <c r="B14" s="148" t="s">
        <v>405</v>
      </c>
      <c r="C14" s="149" t="s">
        <v>453</v>
      </c>
      <c r="D14" s="153"/>
      <c r="E14" s="154"/>
      <c r="F14" s="155" t="s">
        <v>42</v>
      </c>
    </row>
    <row r="15" spans="1:6" ht="30" hidden="1" customHeight="1" x14ac:dyDescent="0.25">
      <c r="A15" s="152" t="s">
        <v>454</v>
      </c>
      <c r="B15" s="148" t="s">
        <v>405</v>
      </c>
      <c r="C15" s="149" t="s">
        <v>455</v>
      </c>
      <c r="D15" s="153">
        <f>D16</f>
        <v>0</v>
      </c>
      <c r="E15" s="153">
        <f>E16</f>
        <v>0</v>
      </c>
      <c r="F15" s="155" t="s">
        <v>42</v>
      </c>
    </row>
    <row r="16" spans="1:6" ht="30.75" hidden="1" customHeight="1" x14ac:dyDescent="0.25">
      <c r="A16" s="152" t="s">
        <v>456</v>
      </c>
      <c r="B16" s="148" t="s">
        <v>405</v>
      </c>
      <c r="C16" s="149" t="s">
        <v>457</v>
      </c>
      <c r="D16" s="153"/>
      <c r="E16" s="153"/>
      <c r="F16" s="155" t="s">
        <v>42</v>
      </c>
    </row>
    <row r="17" spans="1:7" ht="60.75" customHeight="1" x14ac:dyDescent="0.25">
      <c r="A17" s="143" t="s">
        <v>458</v>
      </c>
      <c r="B17" s="144" t="s">
        <v>406</v>
      </c>
      <c r="C17" s="145" t="s">
        <v>444</v>
      </c>
      <c r="D17" s="146" t="s">
        <v>42</v>
      </c>
      <c r="E17" s="147" t="s">
        <v>42</v>
      </c>
      <c r="F17" s="145" t="s">
        <v>42</v>
      </c>
    </row>
    <row r="18" spans="1:7" ht="29.25" customHeight="1" x14ac:dyDescent="0.25">
      <c r="A18" s="137" t="s">
        <v>459</v>
      </c>
      <c r="B18" s="148" t="s">
        <v>407</v>
      </c>
      <c r="C18" s="156" t="s">
        <v>460</v>
      </c>
      <c r="D18" s="153">
        <f>D19+D24</f>
        <v>2666600</v>
      </c>
      <c r="E18" s="154">
        <f>E19+E24</f>
        <v>100128.30000000075</v>
      </c>
      <c r="F18" s="157">
        <f>D18-E18</f>
        <v>2566471.6999999993</v>
      </c>
      <c r="G18" s="158"/>
    </row>
    <row r="19" spans="1:7" ht="46.5" customHeight="1" x14ac:dyDescent="0.25">
      <c r="A19" s="137" t="s">
        <v>461</v>
      </c>
      <c r="B19" s="148" t="s">
        <v>408</v>
      </c>
      <c r="C19" s="156" t="s">
        <v>462</v>
      </c>
      <c r="D19" s="159">
        <f>D20</f>
        <v>-19505700</v>
      </c>
      <c r="E19" s="151">
        <f>E20</f>
        <v>-17032308.620000001</v>
      </c>
      <c r="F19" s="145" t="s">
        <v>463</v>
      </c>
    </row>
    <row r="20" spans="1:7" ht="33" customHeight="1" x14ac:dyDescent="0.25">
      <c r="A20" s="137" t="s">
        <v>464</v>
      </c>
      <c r="B20" s="148">
        <v>710</v>
      </c>
      <c r="C20" s="156" t="s">
        <v>465</v>
      </c>
      <c r="D20" s="159">
        <f>D21</f>
        <v>-19505700</v>
      </c>
      <c r="E20" s="151">
        <f>E21</f>
        <v>-17032308.620000001</v>
      </c>
      <c r="F20" s="145" t="s">
        <v>463</v>
      </c>
    </row>
    <row r="21" spans="1:7" ht="51" customHeight="1" x14ac:dyDescent="0.25">
      <c r="A21" s="137" t="s">
        <v>466</v>
      </c>
      <c r="B21" s="148">
        <v>710</v>
      </c>
      <c r="C21" s="156" t="s">
        <v>467</v>
      </c>
      <c r="D21" s="159">
        <f>D22</f>
        <v>-19505700</v>
      </c>
      <c r="E21" s="151">
        <f t="shared" ref="E21" si="0">E22</f>
        <v>-17032308.620000001</v>
      </c>
      <c r="F21" s="145" t="s">
        <v>463</v>
      </c>
    </row>
    <row r="22" spans="1:7" ht="56.25" customHeight="1" x14ac:dyDescent="0.25">
      <c r="A22" s="137" t="s">
        <v>468</v>
      </c>
      <c r="B22" s="148">
        <v>710</v>
      </c>
      <c r="C22" s="156" t="s">
        <v>469</v>
      </c>
      <c r="D22" s="159">
        <f>D23</f>
        <v>-19505700</v>
      </c>
      <c r="E22" s="151">
        <f>E23</f>
        <v>-17032308.620000001</v>
      </c>
      <c r="F22" s="145" t="s">
        <v>463</v>
      </c>
    </row>
    <row r="23" spans="1:7" ht="70.5" customHeight="1" x14ac:dyDescent="0.25">
      <c r="A23" s="137" t="s">
        <v>409</v>
      </c>
      <c r="B23" s="148">
        <v>710</v>
      </c>
      <c r="C23" s="156" t="s">
        <v>470</v>
      </c>
      <c r="D23" s="159">
        <v>-19505700</v>
      </c>
      <c r="E23" s="157">
        <v>-17032308.620000001</v>
      </c>
      <c r="F23" s="145" t="s">
        <v>463</v>
      </c>
    </row>
    <row r="24" spans="1:7" ht="52.5" customHeight="1" x14ac:dyDescent="0.25">
      <c r="A24" s="137" t="s">
        <v>471</v>
      </c>
      <c r="B24" s="148">
        <v>720</v>
      </c>
      <c r="C24" s="156" t="s">
        <v>472</v>
      </c>
      <c r="D24" s="159">
        <f>D25</f>
        <v>22172300</v>
      </c>
      <c r="E24" s="151">
        <f t="shared" ref="D24:F27" si="1">E25</f>
        <v>17132436.920000002</v>
      </c>
      <c r="F24" s="145" t="s">
        <v>463</v>
      </c>
    </row>
    <row r="25" spans="1:7" ht="36.75" customHeight="1" x14ac:dyDescent="0.25">
      <c r="A25" s="137" t="s">
        <v>473</v>
      </c>
      <c r="B25" s="148">
        <v>720</v>
      </c>
      <c r="C25" s="156" t="s">
        <v>474</v>
      </c>
      <c r="D25" s="159">
        <f t="shared" si="1"/>
        <v>22172300</v>
      </c>
      <c r="E25" s="151">
        <f t="shared" si="1"/>
        <v>17132436.920000002</v>
      </c>
      <c r="F25" s="145" t="s">
        <v>463</v>
      </c>
    </row>
    <row r="26" spans="1:7" ht="45" customHeight="1" x14ac:dyDescent="0.25">
      <c r="A26" s="137" t="s">
        <v>475</v>
      </c>
      <c r="B26" s="148">
        <v>720</v>
      </c>
      <c r="C26" s="156" t="s">
        <v>476</v>
      </c>
      <c r="D26" s="159">
        <f t="shared" si="1"/>
        <v>22172300</v>
      </c>
      <c r="E26" s="151">
        <f t="shared" si="1"/>
        <v>17132436.920000002</v>
      </c>
      <c r="F26" s="145" t="s">
        <v>463</v>
      </c>
    </row>
    <row r="27" spans="1:7" ht="49.5" customHeight="1" x14ac:dyDescent="0.25">
      <c r="A27" s="137" t="s">
        <v>477</v>
      </c>
      <c r="B27" s="148">
        <v>720</v>
      </c>
      <c r="C27" s="156" t="s">
        <v>478</v>
      </c>
      <c r="D27" s="159">
        <f t="shared" si="1"/>
        <v>22172300</v>
      </c>
      <c r="E27" s="151">
        <f t="shared" si="1"/>
        <v>17132436.920000002</v>
      </c>
      <c r="F27" s="145" t="s">
        <v>463</v>
      </c>
    </row>
    <row r="28" spans="1:7" ht="61.5" customHeight="1" thickBot="1" x14ac:dyDescent="0.3">
      <c r="A28" s="137" t="s">
        <v>410</v>
      </c>
      <c r="B28" s="160">
        <v>720</v>
      </c>
      <c r="C28" s="161" t="s">
        <v>479</v>
      </c>
      <c r="D28" s="162">
        <v>22172300</v>
      </c>
      <c r="E28" s="163">
        <v>17132436.920000002</v>
      </c>
      <c r="F28" s="164" t="s">
        <v>463</v>
      </c>
    </row>
    <row r="29" spans="1:7" ht="3.75" hidden="1" customHeight="1" x14ac:dyDescent="0.25">
      <c r="A29" s="165"/>
      <c r="B29" s="166"/>
      <c r="C29" s="166"/>
      <c r="D29" s="166"/>
      <c r="E29" s="166"/>
      <c r="F29" s="166"/>
    </row>
    <row r="30" spans="1:7" ht="12.75" hidden="1" customHeight="1" x14ac:dyDescent="0.25">
      <c r="A30" s="165"/>
      <c r="B30" s="166"/>
      <c r="C30" s="166"/>
      <c r="D30" s="166"/>
      <c r="E30" s="166"/>
      <c r="F30" s="166"/>
    </row>
    <row r="31" spans="1:7" ht="15.75" customHeight="1" x14ac:dyDescent="0.25">
      <c r="A31" s="167" t="s">
        <v>480</v>
      </c>
      <c r="B31" s="168"/>
      <c r="C31" s="166"/>
      <c r="D31" s="166"/>
      <c r="E31" s="166"/>
      <c r="F31" s="166"/>
    </row>
    <row r="32" spans="1:7" ht="13.5" customHeight="1" x14ac:dyDescent="0.25">
      <c r="A32" s="169" t="s">
        <v>481</v>
      </c>
      <c r="B32" s="168"/>
      <c r="C32" s="166"/>
      <c r="D32" s="166"/>
      <c r="E32" s="166"/>
      <c r="F32" s="166"/>
    </row>
    <row r="33" spans="1:6" ht="18" customHeight="1" x14ac:dyDescent="0.25">
      <c r="A33" s="167" t="s">
        <v>482</v>
      </c>
      <c r="B33" s="168"/>
      <c r="C33" s="166"/>
      <c r="D33" s="166"/>
      <c r="E33" s="166"/>
      <c r="F33" s="166"/>
    </row>
    <row r="34" spans="1:6" ht="13.5" customHeight="1" x14ac:dyDescent="0.25">
      <c r="A34" s="169" t="s">
        <v>483</v>
      </c>
      <c r="B34" s="168"/>
      <c r="C34" s="166"/>
      <c r="D34" s="166"/>
      <c r="E34" s="166"/>
      <c r="F34" s="166"/>
    </row>
    <row r="35" spans="1:6" ht="17.25" customHeight="1" x14ac:dyDescent="0.25">
      <c r="A35" s="169" t="s">
        <v>484</v>
      </c>
      <c r="B35" s="168"/>
      <c r="C35" s="166"/>
      <c r="D35" s="166"/>
      <c r="E35" s="166"/>
      <c r="F35" s="166"/>
    </row>
    <row r="36" spans="1:6" ht="14.25" customHeight="1" x14ac:dyDescent="0.25">
      <c r="A36" s="169" t="s">
        <v>481</v>
      </c>
      <c r="B36" s="168"/>
      <c r="C36" s="166"/>
      <c r="D36" s="166"/>
      <c r="E36" s="166"/>
      <c r="F36" s="166"/>
    </row>
    <row r="37" spans="1:6" ht="6.75" customHeight="1" x14ac:dyDescent="0.25">
      <c r="A37" s="169"/>
      <c r="B37" s="168"/>
      <c r="C37" s="166"/>
      <c r="D37" s="166"/>
      <c r="E37" s="166"/>
      <c r="F37" s="166"/>
    </row>
    <row r="38" spans="1:6" ht="15" customHeight="1" x14ac:dyDescent="0.25">
      <c r="A38" s="170" t="s">
        <v>485</v>
      </c>
      <c r="B38" s="168"/>
      <c r="C38" s="166"/>
      <c r="D38" s="166"/>
      <c r="E38" s="166"/>
      <c r="F38" s="166"/>
    </row>
    <row r="39" spans="1:6" ht="12.75" customHeight="1" x14ac:dyDescent="0.2">
      <c r="A39" s="171"/>
      <c r="B39" s="172"/>
      <c r="C39" s="173"/>
      <c r="D39" s="173"/>
      <c r="E39" s="173"/>
      <c r="F39" s="173"/>
    </row>
    <row r="40" spans="1:6" ht="12.75" customHeight="1" x14ac:dyDescent="0.2">
      <c r="A40" s="171"/>
      <c r="B40" s="172"/>
      <c r="C40" s="173"/>
      <c r="D40" s="173"/>
      <c r="E40" s="173"/>
      <c r="F40" s="173"/>
    </row>
    <row r="41" spans="1:6" ht="12.75" customHeight="1" x14ac:dyDescent="0.2">
      <c r="A41" s="171"/>
      <c r="B41" s="172"/>
      <c r="C41" s="173"/>
      <c r="D41" s="173"/>
      <c r="E41" s="173"/>
      <c r="F41" s="173"/>
    </row>
    <row r="42" spans="1:6" ht="12.75" customHeight="1" x14ac:dyDescent="0.2">
      <c r="A42" s="171"/>
      <c r="B42" s="172"/>
      <c r="C42" s="173"/>
      <c r="D42" s="173"/>
      <c r="E42" s="173"/>
      <c r="F42" s="173"/>
    </row>
    <row r="43" spans="1:6" ht="22.5" customHeight="1" x14ac:dyDescent="0.2">
      <c r="A43" s="171"/>
      <c r="B43" s="172"/>
      <c r="C43" s="173"/>
      <c r="D43" s="173"/>
      <c r="E43" s="173"/>
      <c r="F43" s="173"/>
    </row>
    <row r="44" spans="1:6" ht="11.25" customHeight="1" x14ac:dyDescent="0.2">
      <c r="C44" s="175"/>
      <c r="D44" s="176"/>
    </row>
    <row r="45" spans="1:6" ht="11.25" customHeight="1" x14ac:dyDescent="0.2">
      <c r="C45" s="175"/>
      <c r="D45" s="176"/>
    </row>
    <row r="46" spans="1:6" ht="11.25" customHeight="1" x14ac:dyDescent="0.2">
      <c r="C46" s="175"/>
      <c r="D46" s="176"/>
    </row>
    <row r="47" spans="1:6" ht="11.25" customHeight="1" x14ac:dyDescent="0.2">
      <c r="C47" s="175"/>
      <c r="D47" s="176"/>
    </row>
    <row r="48" spans="1:6" ht="11.25" customHeight="1" x14ac:dyDescent="0.2">
      <c r="C48" s="175"/>
      <c r="D48" s="176"/>
    </row>
    <row r="49" spans="1:6" ht="11.25" customHeight="1" x14ac:dyDescent="0.2">
      <c r="C49" s="175"/>
      <c r="D49" s="176"/>
    </row>
    <row r="50" spans="1:6" s="177" customFormat="1" ht="11.25" customHeight="1" x14ac:dyDescent="0.2">
      <c r="A50" s="174"/>
      <c r="B50" s="174"/>
      <c r="C50" s="175"/>
      <c r="D50" s="176"/>
      <c r="F50" s="120"/>
    </row>
    <row r="51" spans="1:6" s="177" customFormat="1" ht="11.25" customHeight="1" x14ac:dyDescent="0.2">
      <c r="A51" s="174"/>
      <c r="B51" s="174"/>
      <c r="C51" s="175"/>
      <c r="D51" s="176"/>
      <c r="F51" s="120"/>
    </row>
    <row r="52" spans="1:6" s="177" customFormat="1" ht="11.25" customHeight="1" x14ac:dyDescent="0.2">
      <c r="A52" s="174"/>
      <c r="B52" s="174"/>
      <c r="C52" s="175"/>
      <c r="D52" s="176"/>
      <c r="F52" s="120"/>
    </row>
    <row r="53" spans="1:6" s="177" customFormat="1" ht="11.25" customHeight="1" x14ac:dyDescent="0.2">
      <c r="A53" s="174"/>
      <c r="B53" s="174"/>
      <c r="C53" s="175"/>
      <c r="D53" s="176"/>
      <c r="F53" s="120"/>
    </row>
    <row r="54" spans="1:6" s="177" customFormat="1" ht="11.25" customHeight="1" x14ac:dyDescent="0.2">
      <c r="A54" s="174"/>
      <c r="B54" s="174"/>
      <c r="C54" s="175"/>
      <c r="D54" s="176"/>
      <c r="F54" s="120"/>
    </row>
    <row r="55" spans="1:6" s="177" customFormat="1" ht="11.25" customHeight="1" x14ac:dyDescent="0.2">
      <c r="A55" s="174"/>
      <c r="B55" s="174"/>
      <c r="C55" s="175"/>
      <c r="D55" s="176"/>
      <c r="F55" s="120"/>
    </row>
    <row r="56" spans="1:6" s="177" customFormat="1" ht="11.25" customHeight="1" x14ac:dyDescent="0.2">
      <c r="A56" s="174"/>
      <c r="B56" s="174"/>
      <c r="C56" s="175"/>
      <c r="D56" s="176"/>
      <c r="F56" s="120"/>
    </row>
    <row r="57" spans="1:6" s="177" customFormat="1" ht="11.25" customHeight="1" x14ac:dyDescent="0.2">
      <c r="A57" s="174"/>
      <c r="B57" s="174"/>
      <c r="C57" s="175"/>
      <c r="D57" s="176"/>
      <c r="F57" s="120"/>
    </row>
    <row r="58" spans="1:6" s="177" customFormat="1" ht="11.25" customHeight="1" x14ac:dyDescent="0.2">
      <c r="A58" s="174"/>
      <c r="B58" s="174"/>
      <c r="C58" s="175"/>
      <c r="D58" s="176"/>
      <c r="F58" s="120"/>
    </row>
    <row r="59" spans="1:6" s="177" customFormat="1" ht="11.25" customHeight="1" x14ac:dyDescent="0.2">
      <c r="A59" s="174"/>
      <c r="B59" s="174"/>
      <c r="C59" s="175"/>
      <c r="D59" s="176"/>
      <c r="F59" s="120"/>
    </row>
    <row r="60" spans="1:6" s="177" customFormat="1" ht="11.25" customHeight="1" x14ac:dyDescent="0.2">
      <c r="A60" s="174"/>
      <c r="B60" s="174"/>
      <c r="C60" s="175"/>
      <c r="D60" s="176"/>
      <c r="F60" s="120"/>
    </row>
    <row r="61" spans="1:6" s="177" customFormat="1" ht="11.25" customHeight="1" x14ac:dyDescent="0.2">
      <c r="A61" s="174"/>
      <c r="B61" s="174"/>
      <c r="C61" s="175"/>
      <c r="D61" s="176"/>
      <c r="F61" s="120"/>
    </row>
    <row r="62" spans="1:6" s="177" customFormat="1" ht="11.25" customHeight="1" x14ac:dyDescent="0.2">
      <c r="A62" s="174"/>
      <c r="B62" s="174"/>
      <c r="C62" s="175"/>
      <c r="D62" s="176"/>
      <c r="F62" s="120"/>
    </row>
    <row r="63" spans="1:6" s="177" customFormat="1" ht="11.25" customHeight="1" x14ac:dyDescent="0.2">
      <c r="A63" s="174"/>
      <c r="B63" s="174"/>
      <c r="C63" s="175"/>
      <c r="D63" s="176"/>
      <c r="F63" s="120"/>
    </row>
    <row r="64" spans="1:6" s="177" customFormat="1" ht="23.25" customHeight="1" x14ac:dyDescent="0.2">
      <c r="A64" s="174"/>
      <c r="B64" s="174"/>
      <c r="C64" s="174"/>
      <c r="F64" s="120"/>
    </row>
    <row r="65" spans="1:6" s="177" customFormat="1" ht="9.9499999999999993" customHeight="1" x14ac:dyDescent="0.2">
      <c r="A65" s="174"/>
      <c r="B65" s="174"/>
      <c r="C65" s="174"/>
      <c r="F65" s="120"/>
    </row>
    <row r="66" spans="1:6" s="177" customFormat="1" ht="12.75" customHeight="1" x14ac:dyDescent="0.2">
      <c r="A66" s="175"/>
      <c r="B66" s="175"/>
      <c r="C66" s="178"/>
      <c r="F66" s="120"/>
    </row>
  </sheetData>
  <mergeCells count="1">
    <mergeCell ref="A1:F1"/>
  </mergeCells>
  <printOptions gridLinesSet="0"/>
  <pageMargins left="0.59055118110236227" right="0.39370078740157483" top="0.39370078740157483" bottom="0.39370078740157483" header="0" footer="0"/>
  <pageSetup paperSize="9" scale="85" pageOrder="overThenDown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411</v>
      </c>
      <c r="B1" t="s">
        <v>412</v>
      </c>
    </row>
    <row r="2" spans="1:2" x14ac:dyDescent="0.25">
      <c r="A2" t="s">
        <v>413</v>
      </c>
      <c r="B2" t="s">
        <v>414</v>
      </c>
    </row>
    <row r="3" spans="1:2" x14ac:dyDescent="0.25">
      <c r="A3" t="s">
        <v>415</v>
      </c>
      <c r="B3" t="s">
        <v>6</v>
      </c>
    </row>
    <row r="4" spans="1:2" x14ac:dyDescent="0.25">
      <c r="A4" t="s">
        <v>416</v>
      </c>
      <c r="B4" t="s">
        <v>417</v>
      </c>
    </row>
    <row r="5" spans="1:2" x14ac:dyDescent="0.25">
      <c r="A5" t="s">
        <v>418</v>
      </c>
      <c r="B5" t="s">
        <v>419</v>
      </c>
    </row>
    <row r="6" spans="1:2" x14ac:dyDescent="0.25">
      <c r="A6" t="s">
        <v>420</v>
      </c>
      <c r="B6" t="s">
        <v>412</v>
      </c>
    </row>
    <row r="7" spans="1:2" x14ac:dyDescent="0.25">
      <c r="A7" t="s">
        <v>421</v>
      </c>
      <c r="B7" t="s">
        <v>0</v>
      </c>
    </row>
    <row r="8" spans="1:2" x14ac:dyDescent="0.25">
      <c r="A8" t="s">
        <v>422</v>
      </c>
      <c r="B8" t="s">
        <v>0</v>
      </c>
    </row>
    <row r="9" spans="1:2" x14ac:dyDescent="0.25">
      <c r="A9" t="s">
        <v>423</v>
      </c>
      <c r="B9" t="s">
        <v>424</v>
      </c>
    </row>
    <row r="10" spans="1:2" x14ac:dyDescent="0.25">
      <c r="A10" t="s">
        <v>425</v>
      </c>
      <c r="B10" t="s">
        <v>16</v>
      </c>
    </row>
    <row r="11" spans="1:2" x14ac:dyDescent="0.25">
      <c r="A11" t="s">
        <v>426</v>
      </c>
      <c r="B11" t="s">
        <v>419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21</vt:i4>
      </vt:variant>
    </vt:vector>
  </HeadingPairs>
  <TitlesOfParts>
    <vt:vector size="25" baseType="lpstr">
      <vt:lpstr>Доходы</vt:lpstr>
      <vt:lpstr>Расходы</vt:lpstr>
      <vt:lpstr>Источники 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  <vt:lpstr>'Источники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пользователь</cp:lastModifiedBy>
  <cp:lastPrinted>2024-08-07T07:48:37Z</cp:lastPrinted>
  <dcterms:created xsi:type="dcterms:W3CDTF">2024-08-07T07:07:10Z</dcterms:created>
  <dcterms:modified xsi:type="dcterms:W3CDTF">2024-08-07T07:49:43Z</dcterms:modified>
</cp:coreProperties>
</file>